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66925"/>
  <mc:AlternateContent xmlns:mc="http://schemas.openxmlformats.org/markup-compatibility/2006">
    <mc:Choice Requires="x15">
      <x15ac:absPath xmlns:x15ac="http://schemas.microsoft.com/office/spreadsheetml/2010/11/ac" url="https://hpcdelaware.sharepoint.com/Programs/Shared Documents/0 CoC Program/CoC Funding/FY25 Funding Cycle/FY25 New Projects/"/>
    </mc:Choice>
  </mc:AlternateContent>
  <xr:revisionPtr revIDLastSave="0" documentId="8_{78B14A22-C7C0-4E3C-B0F2-B95815B2A980}" xr6:coauthVersionLast="47" xr6:coauthVersionMax="47" xr10:uidLastSave="{00000000-0000-0000-0000-000000000000}"/>
  <bookViews>
    <workbookView xWindow="1170" yWindow="1785" windowWidth="22080" windowHeight="12945" tabRatio="953" activeTab="3" xr2:uid="{B887C464-48F0-4957-9247-5B40DB928056}"/>
  </bookViews>
  <sheets>
    <sheet name="Instructions" sheetId="19" r:id="rId1"/>
    <sheet name="General Info-BLIs" sheetId="6" r:id="rId2"/>
    <sheet name="Capital Costs" sheetId="18" state="hidden" r:id="rId3"/>
    <sheet name="Leasing" sheetId="14" r:id="rId4"/>
    <sheet name="Rental Assistance" sheetId="15" r:id="rId5"/>
    <sheet name="Operating" sheetId="1" r:id="rId6"/>
    <sheet name="Supportive Services" sheetId="2" r:id="rId7"/>
    <sheet name="HMIS" sheetId="16" r:id="rId8"/>
    <sheet name="VAWA Costs" sheetId="20" r:id="rId9"/>
    <sheet name="Rural Costs" sheetId="21" r:id="rId10"/>
    <sheet name="Admin &amp; Match" sheetId="3" r:id="rId11"/>
    <sheet name="Proposed Budget" sheetId="13" r:id="rId12"/>
    <sheet name="For Reference FY2025 FMR" sheetId="5" r:id="rId13"/>
  </sheets>
  <definedNames>
    <definedName name="Lebanon_County" localSheetId="11">#REF!</definedName>
    <definedName name="Lebanon_County">#REF!</definedName>
    <definedName name="_xlnm.Print_Area" localSheetId="10">'Admin &amp; Match'!$A$5:$H$28</definedName>
    <definedName name="_xlnm.Print_Area" localSheetId="2">'Capital Costs'!$A$5:$F$19</definedName>
    <definedName name="_xlnm.Print_Area" localSheetId="12">'For Reference FY2025 FMR'!$A$1:$J$23</definedName>
    <definedName name="_xlnm.Print_Area" localSheetId="1">'General Info-BLIs'!$A$1:$G$35</definedName>
    <definedName name="_xlnm.Print_Area" localSheetId="7">HMIS!$A$5:$I$21</definedName>
    <definedName name="_xlnm.Print_Area" localSheetId="0">Instructions!$A$1:$E$11</definedName>
    <definedName name="_xlnm.Print_Area" localSheetId="3">Leasing!$A$5:$M$69</definedName>
    <definedName name="_xlnm.Print_Area" localSheetId="5">Operating!$A$5:$I$21</definedName>
    <definedName name="_xlnm.Print_Area" localSheetId="11">'Proposed Budget'!$A$4:$F$40</definedName>
    <definedName name="_xlnm.Print_Area" localSheetId="4">'Rental Assistance'!$A$5:$M$47</definedName>
    <definedName name="_xlnm.Print_Area" localSheetId="9">'Rural Costs'!$A$5:$I$23</definedName>
    <definedName name="_xlnm.Print_Area" localSheetId="6">'Supportive Services'!$A$5:$I$32</definedName>
    <definedName name="_xlnm.Print_Area" localSheetId="8">'VAWA Costs'!$A$5:$I$41</definedName>
    <definedName name="_xlnm.Print_Titles" localSheetId="10">'Admin &amp; Match'!$5:$6</definedName>
    <definedName name="_xlnm.Print_Titles" localSheetId="7">HMIS!$5:$10</definedName>
    <definedName name="_xlnm.Print_Titles" localSheetId="3">Leasing!$5:$6</definedName>
    <definedName name="_xlnm.Print_Titles" localSheetId="5">Operating!$5:$6</definedName>
    <definedName name="_xlnm.Print_Titles" localSheetId="4">'Rental Assistance'!$5:$6</definedName>
    <definedName name="_xlnm.Print_Titles" localSheetId="9">'Rural Costs'!$5:$6</definedName>
    <definedName name="_xlnm.Print_Titles" localSheetId="6">'Supportive Services'!$5:$10</definedName>
    <definedName name="_xlnm.Print_Titles" localSheetId="8">'VAWA Costs'!$5:$6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9" i="14" l="1"/>
  <c r="F49" i="14"/>
  <c r="F62" i="14" s="1"/>
  <c r="G49" i="14"/>
  <c r="G62" i="14" s="1"/>
  <c r="H49" i="14"/>
  <c r="E50" i="14"/>
  <c r="E63" i="14" s="1"/>
  <c r="F50" i="14"/>
  <c r="G50" i="14"/>
  <c r="H50" i="14"/>
  <c r="E51" i="14"/>
  <c r="F51" i="14"/>
  <c r="F64" i="14" s="1"/>
  <c r="G51" i="14"/>
  <c r="H51" i="14"/>
  <c r="H64" i="14" s="1"/>
  <c r="E52" i="14"/>
  <c r="E65" i="14" s="1"/>
  <c r="F52" i="14"/>
  <c r="F65" i="14" s="1"/>
  <c r="G52" i="14"/>
  <c r="G65" i="14" s="1"/>
  <c r="H52" i="14"/>
  <c r="H65" i="14" s="1"/>
  <c r="E53" i="14"/>
  <c r="F53" i="14"/>
  <c r="F66" i="14" s="1"/>
  <c r="G53" i="14"/>
  <c r="G66" i="14" s="1"/>
  <c r="H53" i="14"/>
  <c r="H66" i="14" s="1"/>
  <c r="E54" i="14"/>
  <c r="F54" i="14"/>
  <c r="G54" i="14"/>
  <c r="H54" i="14"/>
  <c r="E48" i="14"/>
  <c r="E61" i="14" s="1"/>
  <c r="F48" i="14"/>
  <c r="F61" i="14" s="1"/>
  <c r="G48" i="14"/>
  <c r="G61" i="14" s="1"/>
  <c r="E62" i="14"/>
  <c r="H62" i="14"/>
  <c r="G64" i="14"/>
  <c r="I65" i="14"/>
  <c r="J65" i="14"/>
  <c r="I61" i="14"/>
  <c r="I49" i="14"/>
  <c r="I62" i="14" s="1"/>
  <c r="J49" i="14"/>
  <c r="J62" i="14" s="1"/>
  <c r="F63" i="14"/>
  <c r="G63" i="14"/>
  <c r="H63" i="14"/>
  <c r="I50" i="14"/>
  <c r="I63" i="14" s="1"/>
  <c r="J50" i="14"/>
  <c r="J63" i="14" s="1"/>
  <c r="E64" i="14"/>
  <c r="I51" i="14"/>
  <c r="I64" i="14" s="1"/>
  <c r="J51" i="14"/>
  <c r="J64" i="14" s="1"/>
  <c r="I52" i="14"/>
  <c r="J52" i="14"/>
  <c r="E66" i="14"/>
  <c r="I53" i="14"/>
  <c r="I66" i="14" s="1"/>
  <c r="J53" i="14"/>
  <c r="J66" i="14" s="1"/>
  <c r="E67" i="14"/>
  <c r="F67" i="14"/>
  <c r="G67" i="14"/>
  <c r="H67" i="14"/>
  <c r="I54" i="14"/>
  <c r="I67" i="14" s="1"/>
  <c r="J54" i="14"/>
  <c r="J67" i="14" s="1"/>
  <c r="H48" i="14"/>
  <c r="H61" i="14" s="1"/>
  <c r="I48" i="14"/>
  <c r="J48" i="14"/>
  <c r="J61" i="14" s="1"/>
  <c r="C36" i="14"/>
  <c r="F39" i="14"/>
  <c r="E39" i="14" s="1"/>
  <c r="G39" i="14"/>
  <c r="H39" i="14"/>
  <c r="I39" i="14"/>
  <c r="J39" i="14"/>
  <c r="E40" i="14"/>
  <c r="F40" i="14"/>
  <c r="G40" i="14"/>
  <c r="H40" i="14"/>
  <c r="I40" i="14"/>
  <c r="J40" i="14"/>
  <c r="F41" i="14"/>
  <c r="E41" i="14" s="1"/>
  <c r="G41" i="14"/>
  <c r="H41" i="14"/>
  <c r="I41" i="14"/>
  <c r="J41" i="14"/>
  <c r="F42" i="14"/>
  <c r="E42" i="14" s="1"/>
  <c r="G42" i="14"/>
  <c r="H42" i="14"/>
  <c r="I42" i="14"/>
  <c r="J42" i="14"/>
  <c r="F43" i="14"/>
  <c r="E43" i="14" s="1"/>
  <c r="G43" i="14"/>
  <c r="H43" i="14"/>
  <c r="I43" i="14"/>
  <c r="J43" i="14"/>
  <c r="F44" i="14"/>
  <c r="E44" i="14" s="1"/>
  <c r="G44" i="14"/>
  <c r="H44" i="14"/>
  <c r="I44" i="14"/>
  <c r="J44" i="14"/>
  <c r="G38" i="14"/>
  <c r="H38" i="14"/>
  <c r="I38" i="14"/>
  <c r="J38" i="14"/>
  <c r="F38" i="14"/>
  <c r="E38" i="14"/>
  <c r="C46" i="14"/>
  <c r="C49" i="14"/>
  <c r="C50" i="14"/>
  <c r="C51" i="14"/>
  <c r="C52" i="14"/>
  <c r="C53" i="14"/>
  <c r="C54" i="14"/>
  <c r="C48" i="14"/>
  <c r="C38" i="14"/>
  <c r="E18" i="21" l="1"/>
  <c r="D35" i="13" s="1"/>
  <c r="F5" i="21"/>
  <c r="D5" i="21"/>
  <c r="C39" i="15"/>
  <c r="E39" i="15"/>
  <c r="F39" i="15"/>
  <c r="G39" i="15"/>
  <c r="H39" i="15"/>
  <c r="I39" i="15"/>
  <c r="J39" i="15"/>
  <c r="C40" i="15"/>
  <c r="E40" i="15"/>
  <c r="F40" i="15"/>
  <c r="K40" i="15" s="1"/>
  <c r="G40" i="15"/>
  <c r="H40" i="15"/>
  <c r="I40" i="15"/>
  <c r="J40" i="15"/>
  <c r="C41" i="15"/>
  <c r="E41" i="15"/>
  <c r="F41" i="15"/>
  <c r="G41" i="15"/>
  <c r="H41" i="15"/>
  <c r="I41" i="15"/>
  <c r="J41" i="15"/>
  <c r="C42" i="15"/>
  <c r="E42" i="15"/>
  <c r="F42" i="15"/>
  <c r="G42" i="15"/>
  <c r="H42" i="15"/>
  <c r="I42" i="15"/>
  <c r="J42" i="15"/>
  <c r="C43" i="15"/>
  <c r="E43" i="15"/>
  <c r="F43" i="15"/>
  <c r="G43" i="15"/>
  <c r="H43" i="15"/>
  <c r="I43" i="15"/>
  <c r="J43" i="15"/>
  <c r="K43" i="15"/>
  <c r="C26" i="15"/>
  <c r="F26" i="15"/>
  <c r="E26" i="15" s="1"/>
  <c r="G26" i="15"/>
  <c r="H26" i="15"/>
  <c r="I26" i="15"/>
  <c r="J26" i="15"/>
  <c r="C27" i="15"/>
  <c r="F27" i="15"/>
  <c r="E27" i="15" s="1"/>
  <c r="G27" i="15"/>
  <c r="H27" i="15"/>
  <c r="I27" i="15"/>
  <c r="J27" i="15"/>
  <c r="C28" i="15"/>
  <c r="F28" i="15"/>
  <c r="E28" i="15" s="1"/>
  <c r="G28" i="15"/>
  <c r="H28" i="15"/>
  <c r="I28" i="15"/>
  <c r="J28" i="15"/>
  <c r="C29" i="15"/>
  <c r="F29" i="15"/>
  <c r="E29" i="15" s="1"/>
  <c r="G29" i="15"/>
  <c r="H29" i="15"/>
  <c r="I29" i="15"/>
  <c r="J29" i="15"/>
  <c r="C16" i="15"/>
  <c r="K16" i="15"/>
  <c r="C17" i="15"/>
  <c r="K17" i="15"/>
  <c r="C18" i="15"/>
  <c r="K18" i="15"/>
  <c r="C19" i="15"/>
  <c r="K19" i="15"/>
  <c r="C62" i="14"/>
  <c r="C63" i="14"/>
  <c r="C64" i="14"/>
  <c r="C65" i="14"/>
  <c r="C39" i="14"/>
  <c r="C40" i="14"/>
  <c r="C41" i="14"/>
  <c r="C42" i="14"/>
  <c r="C26" i="14"/>
  <c r="K26" i="14"/>
  <c r="C27" i="14"/>
  <c r="K27" i="14"/>
  <c r="C28" i="14"/>
  <c r="K28" i="14"/>
  <c r="C29" i="14"/>
  <c r="K29" i="14"/>
  <c r="F18" i="3"/>
  <c r="E34" i="20"/>
  <c r="E23" i="20"/>
  <c r="F5" i="20"/>
  <c r="D5" i="20"/>
  <c r="D29" i="13"/>
  <c r="D36" i="13" s="1"/>
  <c r="F5" i="3"/>
  <c r="D5" i="3"/>
  <c r="G5" i="16"/>
  <c r="D5" i="16"/>
  <c r="G5" i="2"/>
  <c r="D5" i="2"/>
  <c r="G5" i="1"/>
  <c r="D5" i="1"/>
  <c r="H5" i="15"/>
  <c r="D5" i="15"/>
  <c r="H5" i="14"/>
  <c r="D5" i="14"/>
  <c r="C67" i="14"/>
  <c r="C66" i="14"/>
  <c r="C61" i="14"/>
  <c r="C44" i="14"/>
  <c r="C43" i="14"/>
  <c r="C44" i="15"/>
  <c r="C45" i="15"/>
  <c r="C38" i="15"/>
  <c r="C30" i="15"/>
  <c r="C31" i="15"/>
  <c r="C25" i="15"/>
  <c r="F30" i="15"/>
  <c r="E30" i="15" s="1"/>
  <c r="G30" i="15"/>
  <c r="H30" i="15"/>
  <c r="I30" i="15"/>
  <c r="J30" i="15"/>
  <c r="F31" i="15"/>
  <c r="E31" i="15" s="1"/>
  <c r="G31" i="15"/>
  <c r="H31" i="15"/>
  <c r="I31" i="15"/>
  <c r="J31" i="15"/>
  <c r="H25" i="15"/>
  <c r="I25" i="15"/>
  <c r="J25" i="15"/>
  <c r="G25" i="15"/>
  <c r="F25" i="15"/>
  <c r="E25" i="15" s="1"/>
  <c r="C20" i="15"/>
  <c r="C21" i="15"/>
  <c r="C15" i="15"/>
  <c r="C30" i="14"/>
  <c r="C31" i="14"/>
  <c r="C25" i="14"/>
  <c r="G44" i="15"/>
  <c r="H44" i="15"/>
  <c r="I44" i="15"/>
  <c r="J44" i="15"/>
  <c r="G45" i="15"/>
  <c r="H45" i="15"/>
  <c r="I45" i="15"/>
  <c r="J45" i="15"/>
  <c r="F45" i="15"/>
  <c r="F44" i="15"/>
  <c r="E45" i="15"/>
  <c r="E44" i="15"/>
  <c r="F14" i="15"/>
  <c r="G14" i="15"/>
  <c r="H14" i="15"/>
  <c r="I14" i="15"/>
  <c r="J14" i="15"/>
  <c r="E14" i="15"/>
  <c r="K21" i="15"/>
  <c r="K20" i="15"/>
  <c r="F24" i="14"/>
  <c r="G24" i="14"/>
  <c r="H24" i="14"/>
  <c r="I24" i="14"/>
  <c r="J24" i="14"/>
  <c r="E24" i="14"/>
  <c r="K31" i="14"/>
  <c r="K30" i="14"/>
  <c r="D18" i="13"/>
  <c r="D20" i="13"/>
  <c r="D19" i="13"/>
  <c r="D9" i="13"/>
  <c r="D10" i="13"/>
  <c r="D11" i="13"/>
  <c r="D16" i="13"/>
  <c r="D17" i="13"/>
  <c r="D8" i="13"/>
  <c r="D37" i="13"/>
  <c r="D28" i="13"/>
  <c r="K24" i="14" l="1"/>
  <c r="K63" i="14"/>
  <c r="K62" i="14"/>
  <c r="K41" i="15"/>
  <c r="K42" i="15"/>
  <c r="K64" i="14"/>
  <c r="K39" i="15"/>
  <c r="K65" i="14"/>
  <c r="E36" i="20"/>
  <c r="D34" i="13" s="1"/>
  <c r="K45" i="15"/>
  <c r="K67" i="14"/>
  <c r="K44" i="15"/>
  <c r="K66" i="14"/>
  <c r="D14" i="18"/>
  <c r="E16" i="16"/>
  <c r="D33" i="13" s="1"/>
  <c r="G38" i="15"/>
  <c r="G37" i="15" s="1"/>
  <c r="H38" i="15"/>
  <c r="H37" i="15" s="1"/>
  <c r="I38" i="15"/>
  <c r="I37" i="15" s="1"/>
  <c r="J38" i="15"/>
  <c r="J37" i="15" s="1"/>
  <c r="F38" i="15"/>
  <c r="F37" i="15" s="1"/>
  <c r="E38" i="15"/>
  <c r="E37" i="15" s="1"/>
  <c r="K15" i="15"/>
  <c r="K25" i="14"/>
  <c r="E60" i="14"/>
  <c r="K38" i="15" l="1"/>
  <c r="K37" i="15"/>
  <c r="D30" i="13" s="1"/>
  <c r="K14" i="15"/>
  <c r="G60" i="14"/>
  <c r="H60" i="14"/>
  <c r="I60" i="14"/>
  <c r="J60" i="14"/>
  <c r="F60" i="14"/>
  <c r="K60" i="14" l="1"/>
  <c r="K61" i="14"/>
  <c r="E28" i="2" l="1"/>
  <c r="D32" i="13" s="1"/>
  <c r="E19" i="1" l="1"/>
  <c r="D31" i="13" s="1"/>
  <c r="D38" i="13" l="1"/>
  <c r="D21" i="13" s="1"/>
  <c r="F19" i="3" l="1"/>
  <c r="F20" i="3" s="1"/>
  <c r="D2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tc={05DD086C-F8CF-4C69-A6BC-E69CFAD18812}</author>
    <author>tc={C99E19D8-8727-4EF8-A1EA-8BF97C01E8F7}</author>
  </authors>
  <commentList>
    <comment ref="C1" authorId="0" shapeId="0" xr:uid="{05DD086C-F8CF-4C69-A6BC-E69CFAD18812}">
      <text>
        <t>[Threaded comment]
Your version of Excel allows you to read this threaded comment; however, any edits to it will get removed if the file is opened in a newer version of Excel. Learn more: https://go.microsoft.com/fwlink/?linkid=870924
Comment:
    Workbook and worksheets should be password protected. 
Do NOT distribute without adding password protections.</t>
      </text>
    </comment>
    <comment ref="C7" authorId="1" shapeId="0" xr:uid="{C99E19D8-8727-4EF8-A1EA-8BF97C01E8F7}">
      <text>
        <t>[Threaded comment]
Your version of Excel allows you to read this threaded comment; however, any edits to it will get removed if the file is opened in a newer version of Excel. Learn more: https://go.microsoft.com/fwlink/?linkid=870924
Comment:
    Update FMR info as needed</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tc={7D1C74F7-D53C-4B84-A83A-A688C9B59FD6}</author>
  </authors>
  <commentList>
    <comment ref="C2" authorId="0" shapeId="0" xr:uid="{7D1C74F7-D53C-4B84-A83A-A688C9B59FD6}">
      <text>
        <t>[Threaded comment]
Your version of Excel allows you to read this threaded comment; however, any edits to it will get removed if the file is opened in a newer version of Excel. Learn more: https://go.microsoft.com/fwlink/?linkid=870924
Comment:
    Remove Worksheet if applicants not allowed to request funds for these activities.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tc={F32BC422-017F-4453-A5F6-0593917774B5}</author>
    <author>tc={EE5A58C3-5262-44C1-B24F-023E760B1B64}</author>
    <author>tc={DFBFFABD-AFB4-452E-B866-2B04B0553B4D}</author>
    <author>tc={81DBA636-432F-40E6-91E4-224BC6C7A406}</author>
  </authors>
  <commentList>
    <comment ref="C23" authorId="0" shapeId="0" xr:uid="{F32BC422-017F-4453-A5F6-0593917774B5}">
      <text>
        <t>[Threaded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t>
      </text>
    </comment>
    <comment ref="C37" authorId="1" shapeId="0" xr:uid="{EE5A58C3-5262-44C1-B24F-023E760B1B64}">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 ref="C47" authorId="2" shapeId="0" xr:uid="{DFBFFABD-AFB4-452E-B866-2B04B0553B4D}">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 ref="C58" authorId="3" shapeId="0" xr:uid="{81DBA636-432F-40E6-91E4-224BC6C7A406}">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tc={98FAD7ED-0D85-4D08-8A5C-4DFC90FD9FEF}</author>
    <author>tc={0CD3F63C-A126-4EF3-86D1-2D8FF4884EAC}</author>
    <author>tc={7F4C1A80-D18D-4A34-9D9A-EA0999677D51}</author>
  </authors>
  <commentList>
    <comment ref="C13" authorId="0" shapeId="0" xr:uid="{98FAD7ED-0D85-4D08-8A5C-4DFC90FD9FEF}">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 ref="C24" authorId="1" shapeId="0" xr:uid="{0CD3F63C-A126-4EF3-86D1-2D8FF4884EAC}">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 ref="C35" authorId="2" shapeId="0" xr:uid="{7F4C1A80-D18D-4A34-9D9A-EA0999677D51}">
      <text>
        <t xml:space="preserve">[Threaded comment]
Your version of Excel allows you to read this threaded comment; however, any edits to it will get removed if the file is opened in a newer version of Excel. Learn more: https://go.microsoft.com/fwlink/?linkid=870924
Comment:
    HMFAs will automatically update from those listed in FMR Reference worksheet. 
If additional HMFAs need to be added, contact Framework Strategies staff to set this up.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tc={FBEDF8ED-FA63-435A-A377-285AE96047B9}</author>
  </authors>
  <commentList>
    <comment ref="C30" authorId="0" shapeId="0" xr:uid="{FBEDF8ED-FA63-435A-A377-285AE96047B9}">
      <text>
        <t xml:space="preserve">[Threaded comment]
Your version of Excel allows you to read this threaded comment; however, any edits to it will get removed if the file is opened in a newer version of Excel. Learn more: https://go.microsoft.com/fwlink/?linkid=870924
Comment:
    CoCs - keep if you would like this info or delete this row if you do not want to ask this question. </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tc={A11FEBC1-8A52-4130-ABC8-66DF60B96125}</author>
  </authors>
  <commentList>
    <comment ref="C12" authorId="0" shapeId="0" xr:uid="{A11FEBC1-8A52-4130-ABC8-66DF60B96125}">
      <text>
        <t>[Threaded comment]
Your version of Excel allows you to read this threaded comment; however, any edits to it will get removed if the file is opened in a newer version of Excel. Learn more: https://go.microsoft.com/fwlink/?linkid=870924
Comment:
    Update as needed based on CoC expectations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tc={2AD0C2AD-59B0-4743-AA71-C6F90A6AA46C}</author>
    <author>tc={77B9D83D-DAA0-4299-9849-95DF9A0AE4D3}</author>
  </authors>
  <commentList>
    <comment ref="C1" authorId="0" shapeId="0" xr:uid="{2AD0C2AD-59B0-4743-AA71-C6F90A6AA46C}">
      <text>
        <t>[Threaded comment]
Your version of Excel allows you to read this threaded comment; however, any edits to it will get removed if the file is opened in a newer version of Excel. Learn more: https://go.microsoft.com/fwlink/?linkid=870924
Comment:
    Update FMR year and FMR info as needed</t>
      </text>
    </comment>
    <comment ref="C4" authorId="1" shapeId="0" xr:uid="{77B9D83D-DAA0-4299-9849-95DF9A0AE4D3}">
      <text>
        <t>[Threaded comment]
Your version of Excel allows you to read this threaded comment; however, any edits to it will get removed if the file is opened in a newer version of Excel. Learn more: https://go.microsoft.com/fwlink/?linkid=870924
Comment:
    Add HMFAs as needed</t>
      </text>
    </comment>
  </commentList>
</comments>
</file>

<file path=xl/sharedStrings.xml><?xml version="1.0" encoding="utf-8"?>
<sst xmlns="http://schemas.openxmlformats.org/spreadsheetml/2006/main" count="389" uniqueCount="230">
  <si>
    <t>PROGRAM COMPONENT</t>
  </si>
  <si>
    <t>REQUESTED BUDGET</t>
  </si>
  <si>
    <t>DESCRIPTION OF USE</t>
  </si>
  <si>
    <t>Maintenance and repair</t>
  </si>
  <si>
    <t>Property taxes and insurance</t>
  </si>
  <si>
    <t>Reserves for replacement of major systems</t>
  </si>
  <si>
    <t>Building security</t>
  </si>
  <si>
    <t>Electric, gas and water</t>
  </si>
  <si>
    <t>Furniture</t>
  </si>
  <si>
    <t>Equipment</t>
  </si>
  <si>
    <t>$</t>
  </si>
  <si>
    <t>TOTAL</t>
  </si>
  <si>
    <t>1 Bedroom</t>
  </si>
  <si>
    <t>2 Bedrooms</t>
  </si>
  <si>
    <t>3 Bedrooms</t>
  </si>
  <si>
    <t>4 Bedrooms</t>
  </si>
  <si>
    <t>Annual Assessment of Service Needs</t>
  </si>
  <si>
    <t>Assistance with moving costs</t>
  </si>
  <si>
    <t>Case management</t>
  </si>
  <si>
    <t>Housing search and counseling services</t>
  </si>
  <si>
    <t>Outreach services</t>
  </si>
  <si>
    <t>Transportation</t>
  </si>
  <si>
    <t>Utility deposits</t>
  </si>
  <si>
    <t>Locality Name</t>
  </si>
  <si>
    <t>One-Bedroom</t>
  </si>
  <si>
    <t>Two-Bedroom</t>
  </si>
  <si>
    <t>Three-Bedroom</t>
  </si>
  <si>
    <t>Four-Bedroom</t>
  </si>
  <si>
    <t>Eligible Costs</t>
  </si>
  <si>
    <t>Total Assistance Requested for Grant Term (Applicant)</t>
  </si>
  <si>
    <t>Rental Assistance</t>
  </si>
  <si>
    <t>Supportive Services</t>
  </si>
  <si>
    <t>Operating</t>
  </si>
  <si>
    <t>Admin (up to 10%)</t>
  </si>
  <si>
    <t>TOTAL RENTAL ASSISTANCE COSTS</t>
  </si>
  <si>
    <t>Enter the number of units into the spaces below. Totals will be calculated automatically.</t>
  </si>
  <si>
    <t>TOTAL NUMBER OF UNITS</t>
  </si>
  <si>
    <t>Organization Name:</t>
  </si>
  <si>
    <t>Contact Person:</t>
  </si>
  <si>
    <t>Contact Person Telephone:</t>
  </si>
  <si>
    <t>Contact Person Email:</t>
  </si>
  <si>
    <t>TOTAL (will automatically calculate)</t>
  </si>
  <si>
    <t>Leased Units (FMR)</t>
  </si>
  <si>
    <t>Leased Structure</t>
  </si>
  <si>
    <t>Annual Leasing Cost</t>
  </si>
  <si>
    <t>Description of requested costs:</t>
  </si>
  <si>
    <t>Requested Leasing Single Structure Budget:</t>
  </si>
  <si>
    <t>SRO</t>
  </si>
  <si>
    <t>Efficiency/ 
0 bedroom</t>
  </si>
  <si>
    <t>Efficiency/ 
0-Bedroom</t>
  </si>
  <si>
    <t xml:space="preserve">Leasing dollars can be used to lease a single structure unit or to rent scattered site units, or both.
Please complete the appropriate budget based on the structure of the proposed project. </t>
  </si>
  <si>
    <t>Costs will be calculated automatically based on the information provided in the tables above.</t>
  </si>
  <si>
    <t xml:space="preserve"> If Leasing Units, input the information requested below.</t>
  </si>
  <si>
    <t xml:space="preserve"> If Leasing a Single Structure, input the information requested below.</t>
  </si>
  <si>
    <t xml:space="preserve">FMRs </t>
  </si>
  <si>
    <t>Costs will be calculated automatically based on the number of units provided in the table above.</t>
  </si>
  <si>
    <t>Annual Rental Assistance Cost</t>
  </si>
  <si>
    <t xml:space="preserve">Name of Proposed Project: </t>
  </si>
  <si>
    <t>CONTACT INFORMATION</t>
  </si>
  <si>
    <t>PROPOSED NEW PROJECT BUDGET</t>
  </si>
  <si>
    <t>Name of Proposed Project:</t>
  </si>
  <si>
    <t>INSTRUCTIONS</t>
  </si>
  <si>
    <t>If operations will be included in your budget, complete the below chart.</t>
  </si>
  <si>
    <t xml:space="preserve">--The Description of Use must provide a complete picture of how CoC Program funds will be used. You should include the quantity (i.e., numbers) &amp; descriptive information for each activity for which you are requesting funds (e.g., if requesting staffing enter position title–1 FTE @ $45,000 including fringe benefits of $X or 50 hours @ $25 per hour including fringe benefits of $X).  </t>
  </si>
  <si>
    <t>SUPPORTIVE SERVICES COSTS</t>
  </si>
  <si>
    <t>If supportive services will be included in your budget, complete the below chart.</t>
  </si>
  <si>
    <t xml:space="preserve">-- Supportive services below should match selections in new project preliminary application.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 Additionally, include any direct provision costs (24 CFR 578.53(e)(17)) for each line item (e.g., monthly use of cell phone to contact program participants @ $X per month). </t>
  </si>
  <si>
    <t>ADMINISTRATIVE COSTS &amp; MATCH</t>
  </si>
  <si>
    <t>If you are proposing administrative costs in excess of 6%, please describe this necessity:</t>
  </si>
  <si>
    <t>Sub-total Costs Requested 
(will automatically calculate)</t>
  </si>
  <si>
    <t>Total Assistance plus Admin Requested 
(will automatically calculate)</t>
  </si>
  <si>
    <t>HOUSING COSTS: LEASING BUDGET</t>
  </si>
  <si>
    <t>HMIS</t>
  </si>
  <si>
    <t>Software</t>
  </si>
  <si>
    <t>Services</t>
  </si>
  <si>
    <t>Personnel</t>
  </si>
  <si>
    <t>Space and Operations</t>
  </si>
  <si>
    <t>If HMIS-related costs will be included in your budget, complete the below chart.</t>
  </si>
  <si>
    <t>HMIS COSTS</t>
  </si>
  <si>
    <t>AMOUNT REQUESTED</t>
  </si>
  <si>
    <t>Acquisition</t>
  </si>
  <si>
    <t>Rehabilitation</t>
  </si>
  <si>
    <t>New Construction</t>
  </si>
  <si>
    <t>Please describe how the requested (one-time) costs will be used and why they are needed for this project:</t>
  </si>
  <si>
    <t>ACQUISITION/REHABILITATION/NEW CONSTRUCTION</t>
  </si>
  <si>
    <t>NEW PROJECT BUDGET FORM INSTRUCTIONS</t>
  </si>
  <si>
    <t xml:space="preserve">Leased Units (24 CFR 578.49) </t>
  </si>
  <si>
    <t>Leased Structures (24 CFR 578.49)</t>
  </si>
  <si>
    <t>Rental Assistance (24 CFR 578.51)</t>
  </si>
  <si>
    <t>Supportive Services (24 CFR 578.53)</t>
  </si>
  <si>
    <t>Operating (24 CFR 578.55)</t>
  </si>
  <si>
    <t>HMIS (24 CFR 578.57)</t>
  </si>
  <si>
    <t>Admin (24 CFR 578.59(a))</t>
  </si>
  <si>
    <t>Project Type:</t>
  </si>
  <si>
    <t>GENERAL INFORMATION</t>
  </si>
  <si>
    <t>GENERAL INFORMATION &amp; BLIs</t>
  </si>
  <si>
    <t>BUDGET LINE ITEMS (BLIs)</t>
  </si>
  <si>
    <t>HOUSING COSTS: OPERATING BUDGET</t>
  </si>
  <si>
    <t>Contact Information</t>
  </si>
  <si>
    <t>Project Information</t>
  </si>
  <si>
    <t>PROJECT INFORMATION</t>
  </si>
  <si>
    <t>Housing leverage:</t>
  </si>
  <si>
    <t xml:space="preserve"> Health care leverage:</t>
  </si>
  <si>
    <t>https://www.hudexchange.info/homelessness-assistance/coc-esg-virtual-binders/coc-eligible-activities/coc-eligible-activities-overview/</t>
  </si>
  <si>
    <t xml:space="preserve">- Additional information on eligible activities is also available on the HUD Exchange CoC Binder: </t>
  </si>
  <si>
    <t xml:space="preserve">https://www.hudexchange.info/resource/2033/hearth-coc-program-interim-rule/ </t>
  </si>
  <si>
    <t>Please input information in the blue boxes in the worksheets applicable to your project.</t>
  </si>
  <si>
    <t xml:space="preserve">DV Bonus: </t>
  </si>
  <si>
    <t>HUD Metro FMR Area FMRs (HMFAs)</t>
  </si>
  <si>
    <t>Proposed Project Name:</t>
  </si>
  <si>
    <t>NOTES REGARDING SUPPORTIVE SERVICES:</t>
  </si>
  <si>
    <t>NOTES REGARDING OPERATING BUDGET:</t>
  </si>
  <si>
    <t>NOTES REGARDING RENTAL ASSISTANCE:</t>
  </si>
  <si>
    <t>NOTES REGARDING HMIS:</t>
  </si>
  <si>
    <t>NOTES REGARDING SUMMARY BUDGET:</t>
  </si>
  <si>
    <t>--All information on this worksheet will automatically fill based on information provided on other tabs in this budget worksheet.
--The Proposed New Project Budget excludes Match.
--Only the Budget Line Items selected in the General Info-BLIs worksheet will populate in the Proposed New Project Budget table. 
-- Amounts in the Proposed New Project Budget table will automatically fill based on amounts provided on other worksheets in this budget workbook. If you need to make a change you must correct it on the corresponding worksheets.</t>
  </si>
  <si>
    <t>Match is at least 25%:</t>
  </si>
  <si>
    <t>NOTES REGARDING VAWA COSTS:</t>
  </si>
  <si>
    <t>VAWA COSTS</t>
  </si>
  <si>
    <t>If you are proposing to include VAWA costs in your budget, please describe this necessity:</t>
  </si>
  <si>
    <t>Monitoring and evaluating compliance with VAWA confidentiality requirements</t>
  </si>
  <si>
    <t xml:space="preserve"> Training on compliance with VAWA confidentiality requirements.</t>
  </si>
  <si>
    <t>Costs for establishing methodology to protect survivor information.</t>
  </si>
  <si>
    <t>If VAWA Costs will be included in your budget, complete the below tables where applicable.</t>
  </si>
  <si>
    <t>VAWA Costs</t>
  </si>
  <si>
    <t>VAWA COSTS TOTAL:</t>
  </si>
  <si>
    <t>Admin is less than 10%:</t>
  </si>
  <si>
    <t>NOTES REGARDING ADMIN &amp; MATCH:</t>
  </si>
  <si>
    <r>
      <t xml:space="preserve">Project Type </t>
    </r>
    <r>
      <rPr>
        <sz val="11"/>
        <color theme="1"/>
        <rFont val="Aptos Narrow"/>
        <family val="2"/>
      </rPr>
      <t>(select from list)</t>
    </r>
    <r>
      <rPr>
        <b/>
        <sz val="13"/>
        <color theme="1"/>
        <rFont val="Aptos Narrow"/>
        <family val="2"/>
      </rPr>
      <t>:</t>
    </r>
  </si>
  <si>
    <r>
      <t xml:space="preserve">Is this project requesting funds through the DV Bonus? </t>
    </r>
    <r>
      <rPr>
        <sz val="11"/>
        <color theme="1"/>
        <rFont val="Aptos Narrow"/>
        <family val="2"/>
      </rPr>
      <t>(select from list)</t>
    </r>
    <r>
      <rPr>
        <b/>
        <sz val="13"/>
        <color theme="1"/>
        <rFont val="Aptos Narrow"/>
        <family val="2"/>
      </rPr>
      <t xml:space="preserve">: </t>
    </r>
  </si>
  <si>
    <r>
      <t xml:space="preserve">Will this project leverage non-CoC or -ESG housing resources? </t>
    </r>
    <r>
      <rPr>
        <sz val="11"/>
        <color theme="1"/>
        <rFont val="Aptos Narrow"/>
        <family val="2"/>
      </rPr>
      <t>(select from list)</t>
    </r>
    <r>
      <rPr>
        <b/>
        <sz val="13"/>
        <color theme="1"/>
        <rFont val="Aptos Narrow"/>
        <family val="2"/>
      </rPr>
      <t xml:space="preserve">: </t>
    </r>
  </si>
  <si>
    <r>
      <t xml:space="preserve">Will this project leverage health care resources? </t>
    </r>
    <r>
      <rPr>
        <sz val="11"/>
        <color theme="1"/>
        <rFont val="Aptos Narrow"/>
        <family val="2"/>
      </rPr>
      <t>(select from list)</t>
    </r>
    <r>
      <rPr>
        <b/>
        <sz val="13"/>
        <color theme="1"/>
        <rFont val="Aptos Narrow"/>
        <family val="2"/>
      </rPr>
      <t xml:space="preserve">: </t>
    </r>
  </si>
  <si>
    <t>To calculate Rental Assistance, enter the information requested in the blue boxes below.</t>
  </si>
  <si>
    <t>-- If your project is not a dedicated HMIS request as you are not the HMIS Lead, you can ONLY request funding for HMIS costs related to contributing data to the CoC’s designated HMIS as outlined in 24 CFR 578.57(a)(1)(i)-(x). This includes projects that will provide housing and services to victims of domestic violence to contribute data to a comparable database.
-- The Description of Use field must provide a complete picture of how CoC Program funds will be used in the project to assist program participants. Enter the quantity (i.e., numbers) and descriptive information for each activity for which you are requesting funds (e.g., if requesting staffing enter position title–1 FTE @ $45,000 including fringe benefits of $X or 50 hours @ $25 per hour including fringe benefits of $X).</t>
  </si>
  <si>
    <t>COSTS RELATED TO VAWA EMERGENCY TRANSFER FACILITATION</t>
  </si>
  <si>
    <r>
      <t xml:space="preserve">Travel Costs </t>
    </r>
    <r>
      <rPr>
        <sz val="11.5"/>
        <rFont val="Aptos Narrow"/>
        <family val="2"/>
      </rPr>
      <t>(Assistance with reasonable travel costs for survivors and their families to travel for an emergency transfer(s). This may include travel costs to locations outside of your CoC’s geography. )</t>
    </r>
  </si>
  <si>
    <r>
      <t xml:space="preserve">Moving Costs </t>
    </r>
    <r>
      <rPr>
        <sz val="11.5"/>
        <rFont val="Aptos Narrow"/>
        <family val="2"/>
      </rPr>
      <t>(Assistance with reasonable moving costs to move survivors for an emergency transfer(s). )</t>
    </r>
  </si>
  <si>
    <r>
      <t xml:space="preserve">Case management </t>
    </r>
    <r>
      <rPr>
        <sz val="11.5"/>
        <rFont val="Aptos Narrow"/>
        <family val="2"/>
      </rPr>
      <t>(Grant funds can be used to pay staff time necessary to assess, coordinate, and implement emergency transfer(s).)</t>
    </r>
  </si>
  <si>
    <r>
      <t>Housing Fees</t>
    </r>
    <r>
      <rPr>
        <sz val="11.5"/>
        <rFont val="Aptos Narrow"/>
        <family val="2"/>
      </rPr>
      <t xml:space="preserve"> (Grant funds can be used to pay fees associated with getting survivors into a safe unit via emergency transfer(s), including but not limited to application fees, broker fees, holding fees, trash fees, pet fees where the person believes they need their pet to be safe, etc.)</t>
    </r>
  </si>
  <si>
    <r>
      <t>Utilities</t>
    </r>
    <r>
      <rPr>
        <sz val="11.5"/>
        <rFont val="Aptos Narrow"/>
        <family val="2"/>
      </rPr>
      <t xml:space="preserve"> ( Grant funds can be used to pay for costs of establishing utility assistance in the safe unit the survivor is transferring to.)</t>
    </r>
  </si>
  <si>
    <r>
      <t xml:space="preserve">Security Deposits </t>
    </r>
    <r>
      <rPr>
        <sz val="11.5"/>
        <rFont val="Aptos Narrow"/>
        <family val="2"/>
      </rPr>
      <t>(Grant funds can be used to pay for security deposits of the safe unit the survivor is transferring to via an emergency transfer(s).)</t>
    </r>
  </si>
  <si>
    <r>
      <t xml:space="preserve">Housing navigation </t>
    </r>
    <r>
      <rPr>
        <sz val="11.5"/>
        <rFont val="Aptos Narrow"/>
        <family val="2"/>
      </rPr>
      <t>(Grant funds can be used to pay staff time necessary to identify safe units and facilitate moves into housing for survivors through emergency transfer(s).)</t>
    </r>
  </si>
  <si>
    <r>
      <t>Technology to make an available unit safe</t>
    </r>
    <r>
      <rPr>
        <sz val="11.5"/>
        <rFont val="Aptos Narrow"/>
        <family val="2"/>
      </rPr>
      <t xml:space="preserve"> (Grant funds can be used to pay for technology that the individual believes is needed to make the unit safe, including but not limited to doorbell cameras, security systems, phone, and internet service when necessary to support security systems for the unit, etc.)</t>
    </r>
  </si>
  <si>
    <t>COSTS RELATED TO MONITORING COMPLIANCE WITH VAWA CONFIDENTIALITY REQUIREMENTS</t>
  </si>
  <si>
    <t xml:space="preserve">Developing and implementing strategies for corrective actions and remedies to ensure compliance. </t>
  </si>
  <si>
    <t>Program evaluation of confidentiality policies, practices, and procedures.</t>
  </si>
  <si>
    <t>Reporting to Collaborative Applicant, HUD, and other interested parties on compliance with VAWA confidentiality requirements</t>
  </si>
  <si>
    <t>Staff time associated with maintaining adherence to VAWA confidentiality requirements</t>
  </si>
  <si>
    <r>
      <t xml:space="preserve">Match Amount:
</t>
    </r>
    <r>
      <rPr>
        <b/>
        <i/>
        <sz val="12"/>
        <color theme="0"/>
        <rFont val="Aptos Narrow"/>
        <family val="2"/>
      </rPr>
      <t>(must be at least 25% of Total Assistance Requested less Leasing)</t>
    </r>
  </si>
  <si>
    <r>
      <t xml:space="preserve">VAWA Confidentiality Requirements Subtotal </t>
    </r>
    <r>
      <rPr>
        <b/>
        <i/>
        <sz val="11"/>
        <color theme="1"/>
        <rFont val="Aptos Narrow"/>
        <family val="2"/>
      </rPr>
      <t>(will automatically calculate)</t>
    </r>
  </si>
  <si>
    <r>
      <t xml:space="preserve">LEASING SINGLE STRUCTURE </t>
    </r>
    <r>
      <rPr>
        <sz val="16"/>
        <color theme="0"/>
        <rFont val="Aptos"/>
        <family val="2"/>
      </rPr>
      <t>(e-snaps 6D)</t>
    </r>
  </si>
  <si>
    <r>
      <t xml:space="preserve">LEASING OF UNITS (USING FAIR MARKET RENTS) </t>
    </r>
    <r>
      <rPr>
        <sz val="16"/>
        <color theme="0"/>
        <rFont val="Aptos"/>
        <family val="2"/>
      </rPr>
      <t>(e-snaps 6C)</t>
    </r>
  </si>
  <si>
    <r>
      <t xml:space="preserve">As you complete the worksheets that apply to your project, the total proposed budget will automatically calculate in the Proposed Budget worksheet. 
</t>
    </r>
    <r>
      <rPr>
        <b/>
        <u/>
        <sz val="12"/>
        <color theme="1"/>
        <rFont val="Aptos"/>
        <family val="2"/>
      </rPr>
      <t xml:space="preserve">Once all applicable worksheets have been completed, please submit this budget as directed in the CoC's new project RFP/application materials. </t>
    </r>
  </si>
  <si>
    <r>
      <t>HOUSING COSTS: RENTAL ASSISTANCE BUDGET</t>
    </r>
    <r>
      <rPr>
        <sz val="18"/>
        <color rgb="FF000000"/>
        <rFont val="Aptos"/>
        <family val="2"/>
      </rPr>
      <t xml:space="preserve">  </t>
    </r>
  </si>
  <si>
    <r>
      <t xml:space="preserve">RENTAL ASSISTANCE (USING FAIR MARKET RENTS)  </t>
    </r>
    <r>
      <rPr>
        <sz val="16"/>
        <color theme="0"/>
        <rFont val="Aptos"/>
        <family val="2"/>
      </rPr>
      <t>(e-snaps 6E)</t>
    </r>
  </si>
  <si>
    <r>
      <t>OPERATING</t>
    </r>
    <r>
      <rPr>
        <b/>
        <sz val="14"/>
        <color theme="0"/>
        <rFont val="Aptos"/>
        <family val="2"/>
      </rPr>
      <t xml:space="preserve"> </t>
    </r>
    <r>
      <rPr>
        <sz val="14"/>
        <color theme="0"/>
        <rFont val="Aptos"/>
        <family val="2"/>
      </rPr>
      <t>(e-snaps 6G)</t>
    </r>
  </si>
  <si>
    <r>
      <t xml:space="preserve">TOTAL OPERATING BUDGET 
</t>
    </r>
    <r>
      <rPr>
        <b/>
        <i/>
        <sz val="11"/>
        <rFont val="Aptos"/>
        <family val="2"/>
      </rPr>
      <t>(will automatically calculate)</t>
    </r>
  </si>
  <si>
    <r>
      <t xml:space="preserve">SUPPORTIVE SERVICES </t>
    </r>
    <r>
      <rPr>
        <sz val="16"/>
        <color theme="0"/>
        <rFont val="Aptos"/>
        <family val="2"/>
      </rPr>
      <t>(e-snaps 6F)</t>
    </r>
  </si>
  <si>
    <r>
      <t xml:space="preserve">Supportive Services Total 
</t>
    </r>
    <r>
      <rPr>
        <b/>
        <i/>
        <sz val="11"/>
        <color theme="1"/>
        <rFont val="Aptos"/>
        <family val="2"/>
      </rPr>
      <t>(will automatically calculate)</t>
    </r>
  </si>
  <si>
    <r>
      <t>Operating Costs</t>
    </r>
    <r>
      <rPr>
        <b/>
        <i/>
        <sz val="11.5"/>
        <rFont val="Aptos"/>
        <family val="2"/>
      </rPr>
      <t xml:space="preserve"> </t>
    </r>
    <r>
      <rPr>
        <b/>
        <i/>
        <sz val="9"/>
        <rFont val="Aptos Narrow"/>
        <family val="2"/>
      </rPr>
      <t>(If the supportive services are provided in a supportive service facility not contained in a housing structure, the costs of day-to-day operation of the supportive service facility, including maintenance, repair, building security, furniture, utilities, and equipment are eligible as a supportive service.)</t>
    </r>
  </si>
  <si>
    <r>
      <t xml:space="preserve">HMIS </t>
    </r>
    <r>
      <rPr>
        <sz val="16"/>
        <color theme="0"/>
        <rFont val="Aptos"/>
        <family val="2"/>
      </rPr>
      <t>(e-snaps 6H)</t>
    </r>
  </si>
  <si>
    <r>
      <t xml:space="preserve">HMIS Total 
</t>
    </r>
    <r>
      <rPr>
        <b/>
        <i/>
        <sz val="11"/>
        <color theme="1"/>
        <rFont val="Aptos"/>
        <family val="2"/>
      </rPr>
      <t>(will automatically calculate)</t>
    </r>
  </si>
  <si>
    <r>
      <t xml:space="preserve">If your agency is not the HMIS Lead and is requesting funds to support HMIS-related expenses, </t>
    </r>
    <r>
      <rPr>
        <b/>
        <u/>
        <sz val="12"/>
        <color theme="0"/>
        <rFont val="Aptos"/>
        <family val="2"/>
      </rPr>
      <t>please describe how these funds will be used and why they are needed</t>
    </r>
    <r>
      <rPr>
        <b/>
        <sz val="12"/>
        <color theme="0"/>
        <rFont val="Aptos"/>
        <family val="2"/>
      </rPr>
      <t>:</t>
    </r>
  </si>
  <si>
    <r>
      <t xml:space="preserve">VAWA Emergency Transfer Facilitation Subtotal </t>
    </r>
    <r>
      <rPr>
        <b/>
        <i/>
        <sz val="11"/>
        <color theme="1"/>
        <rFont val="Aptos"/>
        <family val="2"/>
      </rPr>
      <t>(will automatically calculate)</t>
    </r>
  </si>
  <si>
    <t>Is your organization a Victim Services Provider?:</t>
  </si>
  <si>
    <t>--This was a new Budget Line Item introduced in FY23. Eligible VAWA costs are outlined in the tables below.</t>
  </si>
  <si>
    <r>
      <t>ADMINISTRATIVE COSTS</t>
    </r>
    <r>
      <rPr>
        <sz val="16"/>
        <color theme="0"/>
        <rFont val="Aptos"/>
        <family val="2"/>
      </rPr>
      <t xml:space="preserve"> (e-snaps 6J)</t>
    </r>
  </si>
  <si>
    <r>
      <t xml:space="preserve">Admin Requested Budget:
 </t>
    </r>
    <r>
      <rPr>
        <sz val="12"/>
        <color theme="0"/>
        <rFont val="Aptos"/>
        <family val="2"/>
      </rPr>
      <t>(cannot exceed 10% of total grant)</t>
    </r>
  </si>
  <si>
    <r>
      <t>MATCH</t>
    </r>
    <r>
      <rPr>
        <sz val="18"/>
        <color theme="0"/>
        <rFont val="Aptos"/>
        <family val="2"/>
      </rPr>
      <t xml:space="preserve"> </t>
    </r>
    <r>
      <rPr>
        <sz val="16"/>
        <color theme="0"/>
        <rFont val="Aptos"/>
        <family val="2"/>
      </rPr>
      <t>(e-snaps 6I)</t>
    </r>
  </si>
  <si>
    <t>Name of Match Source</t>
  </si>
  <si>
    <t>Amount of the Committed Match</t>
  </si>
  <si>
    <t>Cash or 
In-Kind</t>
  </si>
  <si>
    <t>Brief  Description of Match</t>
  </si>
  <si>
    <r>
      <t>Please complete the table below regarding the Match to be provided, including type of Match, source type and name, and the amount of Match porvided from each source.</t>
    </r>
    <r>
      <rPr>
        <i/>
        <sz val="11"/>
        <rFont val="Aptos"/>
        <family val="2"/>
      </rPr>
      <t xml:space="preserve"> </t>
    </r>
  </si>
  <si>
    <t xml:space="preserve">--Admin cannot exceed 10% of the Sub-total of the Costs Requested (Admin not included). 
-- If Match is related to Supportive Services, sources should be consistent with the Supportive Services listed in preliminary application.
-- Match can only be used for eligible costs under the CoC Program.
-- Match should meet the 25% threshold but it is not recommended that applicants commit significantly more than 25%. </t>
  </si>
  <si>
    <r>
      <t>SUMMARY BUDGET</t>
    </r>
    <r>
      <rPr>
        <sz val="20"/>
        <color rgb="FF000000"/>
        <rFont val="Aptos"/>
        <family val="2"/>
      </rPr>
      <t xml:space="preserve"> </t>
    </r>
  </si>
  <si>
    <t>Rural Costs</t>
  </si>
  <si>
    <t>INSERT LINK FROM FMR PAGE</t>
  </si>
  <si>
    <r>
      <t xml:space="preserve">FOR REFERENCE: 25% of Total Assistance Requested less Leasing:
</t>
    </r>
    <r>
      <rPr>
        <b/>
        <i/>
        <sz val="10"/>
        <color rgb="FFC00000"/>
        <rFont val="Aptos"/>
        <family val="2"/>
      </rPr>
      <t>Auto-calculates. Once the budget is complete, the Match Amount input above should be no less than the amount calculated here.</t>
    </r>
  </si>
  <si>
    <r>
      <t xml:space="preserve">FOR REFERENCE: Total Assistance Requested less Leasing:
</t>
    </r>
    <r>
      <rPr>
        <b/>
        <i/>
        <sz val="10"/>
        <color rgb="FFC00000"/>
        <rFont val="Aptos"/>
        <family val="2"/>
      </rPr>
      <t>Auto-calculates as Budget is completed. 
Do not use until all relevant budget information in input into this workbook.</t>
    </r>
  </si>
  <si>
    <t>RURAL COSTS</t>
  </si>
  <si>
    <t>NOTES REGARDING RURAL COSTS:</t>
  </si>
  <si>
    <t>Have you confirmed that your project will operate within a HUD designated "rural area"?</t>
  </si>
  <si>
    <r>
      <t xml:space="preserve">Rural Costs Subtotal </t>
    </r>
    <r>
      <rPr>
        <b/>
        <i/>
        <sz val="11"/>
        <color theme="1"/>
        <rFont val="Aptos"/>
        <family val="2"/>
      </rPr>
      <t>(will automatically calculate)</t>
    </r>
  </si>
  <si>
    <t>The table below should ONLY be completed by applicants who will operate in a "rural area." 
If your project operates in a rural area and you are requesting that Rural Costs will be included in the project's budget, complete the below table as applicable.</t>
  </si>
  <si>
    <t>If you are proposing to include Rural Costs in your budget, please describe this necessity:</t>
  </si>
  <si>
    <r>
      <t xml:space="preserve">Repairs to housing units  </t>
    </r>
    <r>
      <rPr>
        <sz val="11.5"/>
        <rFont val="Aptos Narrow"/>
        <family val="2"/>
      </rPr>
      <t>i) in which individuals and families experiencing homelessness will be housed, or ii) which are currently not fit for human habitation.</t>
    </r>
  </si>
  <si>
    <t xml:space="preserve">Staff training, professional development, skill development, and staff retention activities. </t>
  </si>
  <si>
    <r>
      <t xml:space="preserve">Short-term emergency lodging. </t>
    </r>
    <r>
      <rPr>
        <sz val="11.5"/>
        <rFont val="Aptos Narrow"/>
        <family val="2"/>
      </rPr>
      <t>Payment of short-term emergency lodging, including in motels or shelters, directly or through vouchers.</t>
    </r>
  </si>
  <si>
    <t>Use the dropdown options to indicate the Budget Line Items for which your agency is requesting funds. You MUST select Yes for a Budget Line Item to show up in the Proposed Budget worksheet.</t>
  </si>
  <si>
    <t xml:space="preserve">General information regarding BLIs:
-- CoC program funds used for rental assistance may not be combined in a single structure or housing unit with CoC program funds used for: leasing; operating; or acquisition, rehabilitation, or new construction if TBRA (including short- or medium-term rental assistance).
-- A RRH project or the RRH portion of a TH-RRH project CANNOT use Leasing for housing related costs but must use the Rental Assistance BLI.
-- A PSH, RRH, or TH-RRH project may request funds in the HMIS BLI, but note that the eligible costs are limited.  
-- Rural Costs can only be used in project operating in a HUD-determined rural area. See the notes in the Rural Costs worksheet for more information. </t>
  </si>
  <si>
    <r>
      <rPr>
        <b/>
        <sz val="11"/>
        <color theme="1"/>
        <rFont val="Aptos"/>
        <family val="2"/>
      </rPr>
      <t>INSERT HMFA</t>
    </r>
    <r>
      <rPr>
        <sz val="11"/>
        <color theme="1"/>
        <rFont val="Aptos"/>
        <family val="2"/>
      </rPr>
      <t xml:space="preserve"> is part of the</t>
    </r>
    <r>
      <rPr>
        <b/>
        <sz val="11"/>
        <color theme="1"/>
        <rFont val="Aptos"/>
        <family val="2"/>
      </rPr>
      <t xml:space="preserve"> INSERT AREA </t>
    </r>
    <r>
      <rPr>
        <sz val="11"/>
        <color theme="1"/>
        <rFont val="Aptos"/>
        <family val="2"/>
      </rPr>
      <t xml:space="preserve">MSA, which consists of the following counties/towns/areas. 
Optional text for HMFAs using SAFMR: Please note that while this area uses Small Area FMRs (SAFMRs) for Housing Choice Voucher Programs, SAFMRs are not used for the CoC Program. </t>
    </r>
  </si>
  <si>
    <t>Note: The ‘0-bedroom’ unit listed in e-snaps is the ‘efficiency’ unit size on the FMR table and the FMR table does not include SRO units for which the per unit rent is calculated at 75 percent of the efficiency rate.</t>
  </si>
  <si>
    <t>NOTES REGARDING LEASING:</t>
  </si>
  <si>
    <t xml:space="preserve">--*If your agency is requesting project funds for Acquisition/Rehabilitation/New Construction activities, please STOP and reach out to the CoC staff immediately for further assistance. </t>
  </si>
  <si>
    <t>*Acquisition/Rehabilitation/New Construction (24 CFR 578.43 – 47)</t>
  </si>
  <si>
    <r>
      <t xml:space="preserve">Acquisition/Rehabilitation/New Construction Total </t>
    </r>
    <r>
      <rPr>
        <b/>
        <sz val="11"/>
        <color theme="1"/>
        <rFont val="Aptos"/>
        <family val="2"/>
      </rPr>
      <t>(will automatically calculate)</t>
    </r>
  </si>
  <si>
    <r>
      <t xml:space="preserve">ACQUISITION/REHABILITATION/NEW CONSTRUCTION </t>
    </r>
    <r>
      <rPr>
        <sz val="16"/>
        <color theme="0"/>
        <rFont val="Aptos Narrow"/>
        <family val="2"/>
      </rPr>
      <t>(e-snaps 6B)</t>
    </r>
  </si>
  <si>
    <t>NOTES REGARDING ACQUISITION/REHABILITATION/NEW CONSTRUCTION BUDGET:</t>
  </si>
  <si>
    <t>-- Although not requested here, please note that if your project is selected to submit an application in e-snaps, you will need to enter specific location information for each site requesting capital costs. 
-- For your e-snaps application, you will be asked to create a name for each site and enter the Street Address, City, State, and Zip Code. The address must be the actual site of the proposed development activities and not the administrative office of your organization or subrecipient. Projects serving victims of domestic violence must use a PO Box or other anonymous address to ensure the safety of program participants. 
-- You must enter the amount of funds requested for acquisition, rehabilitation, and new construction costs for each site. 
-- Projects seeking funds for Acquisition/Rehabilitation/New Construction must apply for 3- to 5-year grant terms. After the initial 3- to 5-year grant term, the funds Acquisition/Rehabilitation/New Construction will not be eligible for renewal by HUD.</t>
  </si>
  <si>
    <t>If Acquisition, Rehabilitation, and/or New Construction Costs will be included in your budget, complete the below chart.</t>
  </si>
  <si>
    <t>**DO NOT complete the budget below 
without prior consultation with/approval of CoC staff.**</t>
  </si>
  <si>
    <t>Do you plan to use FMRs or Actual Rents/HUD Paid Rents for Leased Units?</t>
  </si>
  <si>
    <t>HMFA</t>
  </si>
  <si>
    <r>
      <rPr>
        <b/>
        <sz val="11"/>
        <color theme="1"/>
        <rFont val="Aptos"/>
        <family val="2"/>
      </rPr>
      <t>If you selected Actual/HUD Paid Rent:</t>
    </r>
    <r>
      <rPr>
        <sz val="11"/>
        <color theme="1"/>
        <rFont val="Aptos"/>
        <family val="2"/>
      </rPr>
      <t xml:space="preserve">
-- Enter the Actual Rents to be used in the Actual Rent table below. 
-- If you wish to use a combination of Actual Rent and FMR, you will need to manually enter the FMRs into the Actual Rent table. 
-- Please note that Actual Rents cannot exceed the FMR for the HMFA and unit size requested.</t>
    </r>
  </si>
  <si>
    <t>TOTAL LEASING COSTS (Auto-Calculated using FMRs or Actual Rents)</t>
  </si>
  <si>
    <t>INSERT HMFA 1</t>
  </si>
  <si>
    <t>INSERT HMFA 2</t>
  </si>
  <si>
    <t>INSERT HMFA 3</t>
  </si>
  <si>
    <t>INSERT HMFA 4</t>
  </si>
  <si>
    <t>INSERT HMFA 5</t>
  </si>
  <si>
    <t>INSERT HMFA 6</t>
  </si>
  <si>
    <t>INSERT HMFA 7</t>
  </si>
  <si>
    <r>
      <t xml:space="preserve">In this workbook, please complete the following worksheets that apply to your project: 
</t>
    </r>
    <r>
      <rPr>
        <sz val="12"/>
        <color theme="1"/>
        <rFont val="Aptos"/>
        <family val="2"/>
      </rPr>
      <t xml:space="preserve">- General Information &amp; Budget Line Items (BLIs) - </t>
    </r>
    <r>
      <rPr>
        <u/>
        <sz val="12"/>
        <color theme="1"/>
        <rFont val="Aptos"/>
        <family val="2"/>
      </rPr>
      <t xml:space="preserve">Must be completed by all applicants
</t>
    </r>
    <r>
      <rPr>
        <sz val="12"/>
        <color theme="1"/>
        <rFont val="Aptos"/>
        <family val="2"/>
      </rPr>
      <t>- Leasing</t>
    </r>
    <r>
      <rPr>
        <u/>
        <sz val="12"/>
        <color theme="1"/>
        <rFont val="Aptos"/>
        <family val="2"/>
      </rPr>
      <t xml:space="preserve"> </t>
    </r>
    <r>
      <rPr>
        <sz val="12"/>
        <color theme="1"/>
        <rFont val="Aptos"/>
        <family val="2"/>
      </rPr>
      <t xml:space="preserve">
- Rental Assistance 
- Operating 
- Supportive Services (if applicable)
- HMIS
- VAWA Costs
- Rural Costs
- Admin &amp; Match</t>
    </r>
  </si>
  <si>
    <t>FOR REFERENCE: FY2025 FAIR MARKET RENTS</t>
  </si>
  <si>
    <r>
      <t xml:space="preserve">NOTES: 
- CoC staff may reach out to you if there are questions or issues with your proposed budget. Please be sure the contact person you have listed will be available.
</t>
    </r>
    <r>
      <rPr>
        <sz val="12"/>
        <rFont val="Aptos Narrow"/>
        <family val="2"/>
      </rPr>
      <t xml:space="preserve">- FY2026 </t>
    </r>
    <r>
      <rPr>
        <sz val="12"/>
        <color theme="1"/>
        <rFont val="Aptos Narrow"/>
        <family val="2"/>
      </rPr>
      <t xml:space="preserve">Fair Market Rent (FMR) data for the CoC has been provided for reference. 
- PSH projects cannot have both Rental Assistance and Operating BLIs used for the same structure. 
- RRH projects, including the RRH portion of a TH-RRH project, cannot use Leasing or Operating BLIs and must use the Rental Assistance BLI if requesting CoC funds for housing-related costs.
- DV Bonus projects are limited to RRH, TH-RRH, or SSO-CE project types.
- SSO-CE projects use only the Supportive Services BLI.
- HMIS projects use only the HMIS BLI.
- For a list and description of eligible costs, please refer to the Continuum of Care regulations at 24 CFR Part 578, Subpart D – Program Components &amp; Eligible Costs: </t>
    </r>
  </si>
  <si>
    <t>-- Annual Leased Units costs based on FY2026 Fair Market Rents (FMR) will automatically calculate in the chart at the bottom of this page, unless the applicants selects the use of Actual Rents. If Actual Rents are used, they cannot exceed FMRs.
-- For your reference, Fair Market Rents used in the CoC's geographic area are provided below and in a chart in this workbook.  
-- FY2026 Fair Market Rent levels will be used for HUD’s FY2025 New Project Application. 
-- The ‘0-bedroom’ unit listed in e-snaps is the ‘efficiency’ unit size on the FMR table and the FMR table does not include SRO units for which the per unit rent is calculated at 75 percent of the efficiency rate.</t>
  </si>
  <si>
    <t>-- FY2026 Fair Market Rent levels will be used for HUD’s FY2025 New Project Application. 
-- Leasing project can opt to use Actual Rents/HUD Paid Rents instead of FMR. Actual Rents/HUD Paid Rents CANNOT exceed the FMRs used for the application. 
--The ‘0-bedroom’ unit listed in e-snaps is the ‘efficiency’ unit size on the FMR table and the FMR table does not include SRO units for which the per unit rent is calculated at 75 percent of the efficiency rate.</t>
  </si>
  <si>
    <t>-- Annual rental assistance costs based on FY2026 Fair Market Rents (FMR) will automatically calculate in the chart at the bottom of this page. 
-- New CoC Program project applications must request full FMR for initial funding and can choose less than FMRs upon renewal, if needed. 
-- For your reference, Fair Market Rents used in the CoC's geographic area are provided below and in a chart in this workbook.  
--FY2026 Fair Market Rent levels will be used for HUD’s FY2025 New Project Application. 
-- The ‘0-bedroom’ unit listed in e-snaps is the ‘efficiency’ unit size on the FMR table and the FMR table does not include SRO units for which the per unit rent is calculated at 75 percent of the efficiency rate.</t>
  </si>
  <si>
    <t>Child care</t>
  </si>
  <si>
    <t>Education services</t>
  </si>
  <si>
    <t>Employment assistance and job training</t>
  </si>
  <si>
    <t>Food</t>
  </si>
  <si>
    <t>Legal services</t>
  </si>
  <si>
    <t>Life skills training</t>
  </si>
  <si>
    <t>Mental health services</t>
  </si>
  <si>
    <t>Outpatient health services</t>
  </si>
  <si>
    <t>Substance abuse treatment services</t>
  </si>
  <si>
    <t xml:space="preserve">If supportive service dollars are requested for child care, education services, employment assistance and job training, food, legal services, life skills training, outpatient health services, or substance abuse treatment services, please indicate why these services cannot be leveraged.  If leveraged through a MOU, these services can count towards your required match commitment:  </t>
  </si>
  <si>
    <r>
      <t>--This was a new Budget Line Item introduced in FY23. Eligible Rural Costs are outlined in the tables below.
--Rural Costs can only be used in a county which is defined as a rural area in the CoC Program Competition NO</t>
    </r>
    <r>
      <rPr>
        <sz val="11"/>
        <rFont val="Aptos"/>
        <family val="2"/>
      </rPr>
      <t xml:space="preserve">FO. The list for FY2025 is here: https://www.hud.gov/sites/dfiles/CPD/documents/CoC/FY25-CoC-Rural-Area-Geocode-Report.pdf </t>
    </r>
    <r>
      <rPr>
        <sz val="11"/>
        <color theme="1"/>
        <rFont val="Aptos"/>
        <family val="2"/>
      </rPr>
      <t xml:space="preserve">
--For projects slected by the CoC to submit an appliation to HUD - HUD will use the following information provided in the e-snaps new project application to determine whether the project is located in a rural area:  
1. The state your project is based in.
2. The rural geocodes that would fall under your projects work area.
3. Any tribal rural areas
--Please consult the CoC's New Project RFP/Solicitation and/or with CoC staff to confirm whether rural costs are eligible for your project before completing this worksheet. 
--CoC Program Match rules apply to Rural Costs.
---- The Description of Use field must provide a complete picture of how CoC Program funds will be used in the project to assist program participants. Enter the quantity (i.e., numbers) and descriptive information for each activity for which you are requesting funds (e.g., # of households x $X amount/voucher x # of months of assistance).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</si>
</sst>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91" x14ac:knownFonts="1">
    <font>
      <sz val="11"/>
      <color theme="1"/>
      <name val="Calibri"/>
      <family val="2"/>
      <scheme val="minor"/>
    </font>
    <font>
      <u/>
      <sz val="11"/>
      <color theme="10"/>
      <name val="Calibri"/>
      <family val="2"/>
      <scheme val="minor"/>
    </font>
    <font>
      <sz val="8"/>
      <name val="Calibri"/>
      <family val="2"/>
      <scheme val="minor"/>
    </font>
    <font>
      <sz val="11"/>
      <color theme="1"/>
      <name val="Aptos Narrow"/>
      <family val="2"/>
    </font>
    <font>
      <b/>
      <sz val="16"/>
      <color theme="0"/>
      <name val="Aptos Narrow"/>
      <family val="2"/>
    </font>
    <font>
      <b/>
      <sz val="12"/>
      <color theme="1"/>
      <name val="Aptos Narrow"/>
      <family val="2"/>
    </font>
    <font>
      <b/>
      <u/>
      <sz val="12"/>
      <color theme="1"/>
      <name val="Aptos Narrow"/>
      <family val="2"/>
    </font>
    <font>
      <sz val="12"/>
      <color theme="1"/>
      <name val="Aptos Narrow"/>
      <family val="2"/>
    </font>
    <font>
      <u/>
      <sz val="11"/>
      <color theme="10"/>
      <name val="Aptos Narrow"/>
      <family val="2"/>
    </font>
    <font>
      <b/>
      <sz val="13"/>
      <color theme="1"/>
      <name val="Aptos Narrow"/>
      <family val="2"/>
    </font>
    <font>
      <sz val="9"/>
      <color theme="1"/>
      <name val="Aptos Narrow"/>
      <family val="2"/>
    </font>
    <font>
      <b/>
      <sz val="9"/>
      <name val="Aptos Narrow"/>
      <family val="2"/>
    </font>
    <font>
      <b/>
      <sz val="12"/>
      <color theme="0"/>
      <name val="Aptos Narrow"/>
      <family val="2"/>
    </font>
    <font>
      <b/>
      <sz val="11"/>
      <color theme="0"/>
      <name val="Aptos Narrow"/>
      <family val="2"/>
    </font>
    <font>
      <b/>
      <sz val="11"/>
      <name val="Aptos Narrow"/>
      <family val="2"/>
    </font>
    <font>
      <sz val="11"/>
      <name val="Aptos Narrow"/>
      <family val="2"/>
    </font>
    <font>
      <b/>
      <sz val="11.5"/>
      <name val="Aptos Narrow"/>
      <family val="2"/>
    </font>
    <font>
      <b/>
      <i/>
      <sz val="9"/>
      <name val="Aptos Narrow"/>
      <family val="2"/>
    </font>
    <font>
      <sz val="11.5"/>
      <name val="Aptos Narrow"/>
      <family val="2"/>
    </font>
    <font>
      <b/>
      <i/>
      <sz val="12"/>
      <color theme="0"/>
      <name val="Aptos Narrow"/>
      <family val="2"/>
    </font>
    <font>
      <b/>
      <i/>
      <sz val="11"/>
      <color theme="1"/>
      <name val="Aptos Narrow"/>
      <family val="2"/>
    </font>
    <font>
      <b/>
      <i/>
      <sz val="12"/>
      <name val="Aptos"/>
      <family val="2"/>
    </font>
    <font>
      <b/>
      <i/>
      <sz val="14"/>
      <name val="Aptos"/>
      <family val="2"/>
    </font>
    <font>
      <b/>
      <i/>
      <sz val="14"/>
      <color rgb="FF000000"/>
      <name val="Aptos"/>
      <family val="2"/>
    </font>
    <font>
      <i/>
      <sz val="13"/>
      <color rgb="FF000000"/>
      <name val="Aptos"/>
      <family val="2"/>
    </font>
    <font>
      <b/>
      <u/>
      <sz val="18"/>
      <color rgb="FF000000"/>
      <name val="Aptos"/>
      <family val="2"/>
    </font>
    <font>
      <sz val="9"/>
      <color theme="1"/>
      <name val="Aptos"/>
      <family val="2"/>
    </font>
    <font>
      <b/>
      <sz val="9"/>
      <name val="Aptos"/>
      <family val="2"/>
    </font>
    <font>
      <sz val="11"/>
      <color theme="1"/>
      <name val="Aptos"/>
      <family val="2"/>
    </font>
    <font>
      <b/>
      <sz val="16"/>
      <color theme="0"/>
      <name val="Aptos"/>
      <family val="2"/>
    </font>
    <font>
      <sz val="16"/>
      <color theme="0"/>
      <name val="Aptos"/>
      <family val="2"/>
    </font>
    <font>
      <b/>
      <sz val="16"/>
      <color rgb="FF000000"/>
      <name val="Aptos"/>
      <family val="2"/>
    </font>
    <font>
      <b/>
      <u/>
      <sz val="16"/>
      <color theme="0"/>
      <name val="Aptos"/>
      <family val="2"/>
    </font>
    <font>
      <b/>
      <sz val="12"/>
      <color theme="0"/>
      <name val="Aptos"/>
      <family val="2"/>
    </font>
    <font>
      <b/>
      <sz val="12"/>
      <color theme="1"/>
      <name val="Aptos"/>
      <family val="2"/>
    </font>
    <font>
      <sz val="10"/>
      <color theme="1"/>
      <name val="Aptos"/>
      <family val="2"/>
    </font>
    <font>
      <sz val="12"/>
      <color rgb="FF000000"/>
      <name val="Aptos"/>
      <family val="2"/>
    </font>
    <font>
      <b/>
      <i/>
      <sz val="12"/>
      <color theme="0"/>
      <name val="Aptos"/>
      <family val="2"/>
    </font>
    <font>
      <b/>
      <sz val="11"/>
      <color theme="1"/>
      <name val="Aptos"/>
      <family val="2"/>
    </font>
    <font>
      <b/>
      <sz val="11"/>
      <color theme="0"/>
      <name val="Aptos"/>
      <family val="2"/>
    </font>
    <font>
      <b/>
      <sz val="11"/>
      <name val="Aptos"/>
      <family val="2"/>
    </font>
    <font>
      <sz val="11"/>
      <name val="Aptos"/>
      <family val="2"/>
    </font>
    <font>
      <b/>
      <u/>
      <sz val="16"/>
      <color theme="1"/>
      <name val="Aptos"/>
      <family val="2"/>
    </font>
    <font>
      <b/>
      <i/>
      <sz val="13"/>
      <color theme="1"/>
      <name val="Aptos"/>
      <family val="2"/>
    </font>
    <font>
      <b/>
      <sz val="13"/>
      <color theme="0"/>
      <name val="Aptos"/>
      <family val="2"/>
    </font>
    <font>
      <b/>
      <sz val="16"/>
      <color theme="1"/>
      <name val="Aptos"/>
      <family val="2"/>
    </font>
    <font>
      <b/>
      <sz val="13"/>
      <color theme="1"/>
      <name val="Aptos"/>
      <family val="2"/>
    </font>
    <font>
      <b/>
      <sz val="14"/>
      <color theme="1"/>
      <name val="Aptos"/>
      <family val="2"/>
    </font>
    <font>
      <b/>
      <sz val="12"/>
      <name val="Aptos"/>
      <family val="2"/>
    </font>
    <font>
      <sz val="12"/>
      <color theme="1"/>
      <name val="Aptos"/>
      <family val="2"/>
    </font>
    <font>
      <b/>
      <u/>
      <sz val="12"/>
      <color theme="1"/>
      <name val="Aptos"/>
      <family val="2"/>
    </font>
    <font>
      <sz val="18"/>
      <color rgb="FF000000"/>
      <name val="Aptos"/>
      <family val="2"/>
    </font>
    <font>
      <b/>
      <sz val="12"/>
      <color rgb="FF000000"/>
      <name val="Aptos"/>
      <family val="2"/>
    </font>
    <font>
      <sz val="11"/>
      <color theme="0"/>
      <name val="Aptos"/>
      <family val="2"/>
    </font>
    <font>
      <b/>
      <sz val="14"/>
      <color theme="0"/>
      <name val="Aptos"/>
      <family val="2"/>
    </font>
    <font>
      <sz val="14"/>
      <color theme="0"/>
      <name val="Aptos"/>
      <family val="2"/>
    </font>
    <font>
      <b/>
      <i/>
      <sz val="12"/>
      <color rgb="FF000000"/>
      <name val="Aptos"/>
      <family val="2"/>
    </font>
    <font>
      <b/>
      <sz val="14"/>
      <color rgb="FF000000"/>
      <name val="Aptos"/>
      <family val="2"/>
    </font>
    <font>
      <b/>
      <i/>
      <sz val="11"/>
      <name val="Aptos"/>
      <family val="2"/>
    </font>
    <font>
      <b/>
      <sz val="18"/>
      <color rgb="FF000000"/>
      <name val="Aptos"/>
      <family val="2"/>
    </font>
    <font>
      <b/>
      <sz val="14"/>
      <name val="Aptos"/>
      <family val="2"/>
    </font>
    <font>
      <sz val="14"/>
      <name val="Aptos"/>
      <family val="2"/>
    </font>
    <font>
      <sz val="14"/>
      <color theme="1"/>
      <name val="Aptos"/>
      <family val="2"/>
    </font>
    <font>
      <b/>
      <sz val="11.5"/>
      <name val="Aptos"/>
      <family val="2"/>
    </font>
    <font>
      <b/>
      <i/>
      <sz val="11.5"/>
      <name val="Aptos"/>
      <family val="2"/>
    </font>
    <font>
      <b/>
      <i/>
      <sz val="11"/>
      <color theme="1"/>
      <name val="Aptos"/>
      <family val="2"/>
    </font>
    <font>
      <sz val="10"/>
      <color rgb="FF000000"/>
      <name val="Aptos"/>
      <family val="2"/>
    </font>
    <font>
      <b/>
      <u/>
      <sz val="12"/>
      <color theme="0"/>
      <name val="Aptos"/>
      <family val="2"/>
    </font>
    <font>
      <sz val="12"/>
      <color theme="0"/>
      <name val="Aptos"/>
      <family val="2"/>
    </font>
    <font>
      <sz val="18"/>
      <color theme="0"/>
      <name val="Aptos"/>
      <family val="2"/>
    </font>
    <font>
      <u/>
      <sz val="12"/>
      <color theme="1"/>
      <name val="Aptos"/>
      <family val="2"/>
    </font>
    <font>
      <sz val="10"/>
      <name val="Aptos Narrow"/>
      <family val="2"/>
    </font>
    <font>
      <i/>
      <sz val="11"/>
      <name val="Aptos"/>
      <family val="2"/>
    </font>
    <font>
      <b/>
      <u/>
      <sz val="20"/>
      <color rgb="FF000000"/>
      <name val="Aptos"/>
      <family val="2"/>
    </font>
    <font>
      <sz val="20"/>
      <color rgb="FF000000"/>
      <name val="Aptos"/>
      <family val="2"/>
    </font>
    <font>
      <sz val="16"/>
      <color theme="1"/>
      <name val="Aptos"/>
      <family val="2"/>
    </font>
    <font>
      <b/>
      <u/>
      <sz val="18"/>
      <color theme="0"/>
      <name val="Aptos"/>
      <family val="2"/>
    </font>
    <font>
      <sz val="13"/>
      <color theme="1"/>
      <name val="Aptos"/>
      <family val="2"/>
    </font>
    <font>
      <sz val="12"/>
      <name val="Aptos"/>
      <family val="2"/>
    </font>
    <font>
      <sz val="12"/>
      <name val="Aptos SemiBold"/>
      <family val="2"/>
    </font>
    <font>
      <b/>
      <i/>
      <sz val="13.5"/>
      <name val="Aptos Narrow"/>
      <family val="2"/>
    </font>
    <font>
      <b/>
      <i/>
      <sz val="10"/>
      <color rgb="FFC00000"/>
      <name val="Aptos"/>
      <family val="2"/>
    </font>
    <font>
      <i/>
      <sz val="12"/>
      <color rgb="FF000000"/>
      <name val="Aptos"/>
      <family val="2"/>
    </font>
    <font>
      <b/>
      <sz val="13"/>
      <color theme="1"/>
      <name val="Calibri"/>
      <family val="2"/>
      <scheme val="minor"/>
    </font>
    <font>
      <b/>
      <sz val="16"/>
      <color theme="1"/>
      <name val="Calibri"/>
      <family val="2"/>
      <scheme val="minor"/>
    </font>
    <font>
      <b/>
      <i/>
      <sz val="12"/>
      <color rgb="FFC00000"/>
      <name val="Aptos Narrow"/>
      <family val="2"/>
    </font>
    <font>
      <b/>
      <sz val="13"/>
      <color rgb="FFC00000"/>
      <name val="Aptos Narrow"/>
      <family val="2"/>
    </font>
    <font>
      <b/>
      <i/>
      <sz val="16"/>
      <color rgb="FFC00000"/>
      <name val="Aptos"/>
      <family val="2"/>
    </font>
    <font>
      <sz val="16"/>
      <color theme="0"/>
      <name val="Aptos Narrow"/>
      <family val="2"/>
    </font>
    <font>
      <b/>
      <i/>
      <sz val="12"/>
      <color theme="1"/>
      <name val="Aptos"/>
      <family val="2"/>
    </font>
    <font>
      <sz val="12"/>
      <name val="Aptos Narrow"/>
      <family val="2"/>
    </font>
  </fonts>
  <fills count="19">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tint="0.34998626667073579"/>
        <bgColor indexed="64"/>
      </patternFill>
    </fill>
    <fill>
      <patternFill patternType="solid">
        <fgColor rgb="FFFFF3E7"/>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s>
  <borders count="26">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style="thin">
        <color auto="1"/>
      </top>
      <bottom/>
      <diagonal/>
    </border>
    <border>
      <left/>
      <right style="thin">
        <color auto="1"/>
      </right>
      <top style="thin">
        <color auto="1"/>
      </top>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right/>
      <top style="medium">
        <color auto="1"/>
      </top>
      <bottom style="medium">
        <color auto="1"/>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applyNumberFormat="0" applyFill="0" applyBorder="0" applyAlignment="0" applyProtection="0"/>
  </cellStyleXfs>
  <cellXfs count="332">
    <xf numFmtId="0" fontId="0" fillId="0" borderId="0" xfId="0"/>
    <xf numFmtId="0" fontId="0" fillId="5" borderId="0" xfId="0" applyFill="1"/>
    <xf numFmtId="0" fontId="6" fillId="7" borderId="4" xfId="0" applyFont="1" applyFill="1" applyBorder="1" applyAlignment="1">
      <alignment horizontal="center" vertical="center" wrapText="1"/>
    </xf>
    <xf numFmtId="0" fontId="9" fillId="0" borderId="4" xfId="0" applyFont="1" applyBorder="1" applyAlignment="1">
      <alignment horizontal="left" vertical="center" wrapText="1" indent="1"/>
    </xf>
    <xf numFmtId="0" fontId="10" fillId="0" borderId="0" xfId="0" applyFont="1"/>
    <xf numFmtId="0" fontId="10" fillId="6" borderId="10" xfId="0" applyFont="1" applyFill="1" applyBorder="1"/>
    <xf numFmtId="0" fontId="11" fillId="6" borderId="13" xfId="0" applyFont="1" applyFill="1" applyBorder="1" applyAlignment="1">
      <alignment horizontal="right" vertical="center"/>
    </xf>
    <xf numFmtId="0" fontId="10" fillId="0" borderId="11" xfId="0" applyFont="1" applyBorder="1" applyAlignment="1">
      <alignment horizontal="left" vertical="center"/>
    </xf>
    <xf numFmtId="0" fontId="11" fillId="6" borderId="10" xfId="0" applyFont="1" applyFill="1" applyBorder="1" applyAlignment="1">
      <alignment horizontal="right" vertical="center"/>
    </xf>
    <xf numFmtId="0" fontId="14" fillId="6" borderId="4" xfId="0" applyFont="1" applyFill="1" applyBorder="1" applyAlignment="1">
      <alignment horizontal="center" wrapText="1"/>
    </xf>
    <xf numFmtId="0" fontId="22" fillId="0" borderId="9" xfId="0" applyFont="1" applyBorder="1" applyAlignment="1">
      <alignment horizontal="left" wrapText="1"/>
    </xf>
    <xf numFmtId="0" fontId="23" fillId="0" borderId="0" xfId="0" applyFont="1" applyAlignment="1">
      <alignment vertical="center"/>
    </xf>
    <xf numFmtId="0" fontId="24" fillId="0" borderId="0" xfId="0" applyFont="1" applyAlignment="1">
      <alignment horizontal="center" vertical="center" wrapText="1"/>
    </xf>
    <xf numFmtId="0" fontId="25" fillId="0" borderId="0" xfId="0" applyFont="1" applyAlignment="1">
      <alignment horizontal="center" vertical="center"/>
    </xf>
    <xf numFmtId="0" fontId="26" fillId="6" borderId="10" xfId="0" applyFont="1" applyFill="1" applyBorder="1"/>
    <xf numFmtId="0" fontId="27" fillId="6" borderId="13" xfId="0" applyFont="1" applyFill="1" applyBorder="1" applyAlignment="1">
      <alignment horizontal="right" vertical="center"/>
    </xf>
    <xf numFmtId="0" fontId="28" fillId="0" borderId="0" xfId="0" applyFont="1"/>
    <xf numFmtId="0" fontId="23" fillId="0" borderId="0" xfId="0" applyFont="1" applyAlignment="1">
      <alignment horizontal="center" vertical="center" wrapText="1"/>
    </xf>
    <xf numFmtId="0" fontId="28" fillId="0" borderId="16" xfId="0" applyFont="1" applyBorder="1"/>
    <xf numFmtId="0" fontId="31" fillId="0" borderId="0" xfId="0" applyFont="1" applyAlignment="1">
      <alignment vertical="center"/>
    </xf>
    <xf numFmtId="0" fontId="28" fillId="0" borderId="9" xfId="0" applyFont="1" applyBorder="1"/>
    <xf numFmtId="0" fontId="26" fillId="0" borderId="0" xfId="0" applyFont="1"/>
    <xf numFmtId="0" fontId="26" fillId="5" borderId="0" xfId="0" applyFont="1" applyFill="1"/>
    <xf numFmtId="0" fontId="28" fillId="5" borderId="0" xfId="0" applyFont="1" applyFill="1"/>
    <xf numFmtId="0" fontId="32" fillId="0" borderId="0" xfId="0" applyFont="1" applyAlignment="1">
      <alignment horizontal="left" vertical="center"/>
    </xf>
    <xf numFmtId="164" fontId="28" fillId="0" borderId="0" xfId="0" applyNumberFormat="1" applyFont="1"/>
    <xf numFmtId="0" fontId="32" fillId="0" borderId="0" xfId="0" applyFont="1" applyAlignment="1">
      <alignment vertical="center"/>
    </xf>
    <xf numFmtId="0" fontId="32" fillId="0" borderId="9" xfId="0" applyFont="1" applyBorder="1" applyAlignment="1">
      <alignment vertical="center"/>
    </xf>
    <xf numFmtId="0" fontId="28" fillId="0" borderId="20" xfId="0" applyFont="1" applyBorder="1"/>
    <xf numFmtId="0" fontId="34" fillId="0" borderId="14" xfId="0" applyFont="1" applyBorder="1" applyAlignment="1">
      <alignment vertical="center"/>
    </xf>
    <xf numFmtId="0" fontId="28" fillId="0" borderId="14" xfId="0" applyFont="1" applyBorder="1"/>
    <xf numFmtId="0" fontId="28" fillId="0" borderId="2" xfId="0" applyFont="1" applyBorder="1"/>
    <xf numFmtId="0" fontId="34" fillId="0" borderId="0" xfId="0" applyFont="1" applyAlignment="1">
      <alignment vertical="center"/>
    </xf>
    <xf numFmtId="0" fontId="36" fillId="0" borderId="9" xfId="0" quotePrefix="1" applyFont="1" applyBorder="1" applyAlignment="1">
      <alignment horizontal="left" vertical="top" wrapText="1"/>
    </xf>
    <xf numFmtId="0" fontId="36" fillId="0" borderId="0" xfId="0" applyFont="1" applyAlignment="1">
      <alignment horizontal="left" vertical="top" wrapText="1"/>
    </xf>
    <xf numFmtId="0" fontId="38" fillId="0" borderId="16" xfId="0" applyFont="1" applyBorder="1"/>
    <xf numFmtId="0" fontId="38" fillId="6" borderId="4" xfId="0" applyFont="1" applyFill="1" applyBorder="1" applyAlignment="1">
      <alignment horizontal="center" wrapText="1"/>
    </xf>
    <xf numFmtId="0" fontId="38" fillId="0" borderId="0" xfId="0" applyFont="1"/>
    <xf numFmtId="0" fontId="38" fillId="5" borderId="0" xfId="0" applyFont="1" applyFill="1"/>
    <xf numFmtId="1" fontId="38" fillId="3" borderId="4" xfId="0" applyNumberFormat="1" applyFont="1" applyFill="1" applyBorder="1" applyAlignment="1">
      <alignment horizontal="center"/>
    </xf>
    <xf numFmtId="0" fontId="39" fillId="5" borderId="0" xfId="0" applyFont="1" applyFill="1"/>
    <xf numFmtId="1" fontId="28" fillId="7" borderId="4" xfId="0" applyNumberFormat="1" applyFont="1" applyFill="1" applyBorder="1" applyAlignment="1" applyProtection="1">
      <alignment horizontal="center"/>
      <protection locked="0"/>
    </xf>
    <xf numFmtId="0" fontId="38" fillId="6" borderId="4" xfId="0" applyFont="1" applyFill="1" applyBorder="1" applyAlignment="1">
      <alignment horizontal="center"/>
    </xf>
    <xf numFmtId="0" fontId="40" fillId="6" borderId="4" xfId="0" applyFont="1" applyFill="1" applyBorder="1" applyAlignment="1">
      <alignment horizontal="center" wrapText="1"/>
    </xf>
    <xf numFmtId="165" fontId="41" fillId="3" borderId="4" xfId="0" applyNumberFormat="1" applyFont="1" applyFill="1" applyBorder="1" applyAlignment="1">
      <alignment horizontal="center" vertical="center"/>
    </xf>
    <xf numFmtId="0" fontId="33" fillId="5" borderId="7" xfId="0" applyFont="1" applyFill="1" applyBorder="1" applyAlignment="1">
      <alignment horizontal="left"/>
    </xf>
    <xf numFmtId="0" fontId="33" fillId="5" borderId="12" xfId="0" applyFont="1" applyFill="1" applyBorder="1" applyAlignment="1">
      <alignment horizontal="left"/>
    </xf>
    <xf numFmtId="0" fontId="37" fillId="5" borderId="23" xfId="0" applyFont="1" applyFill="1" applyBorder="1" applyAlignment="1">
      <alignment horizontal="left"/>
    </xf>
    <xf numFmtId="164" fontId="40" fillId="14" borderId="4" xfId="0" applyNumberFormat="1" applyFont="1" applyFill="1" applyBorder="1" applyAlignment="1">
      <alignment horizontal="center" vertical="center"/>
    </xf>
    <xf numFmtId="0" fontId="28" fillId="5" borderId="0" xfId="0" applyFont="1" applyFill="1" applyAlignment="1">
      <alignment wrapText="1"/>
    </xf>
    <xf numFmtId="164" fontId="41" fillId="3" borderId="4" xfId="0" applyNumberFormat="1" applyFont="1" applyFill="1" applyBorder="1" applyAlignment="1">
      <alignment horizontal="center" vertical="center"/>
    </xf>
    <xf numFmtId="164" fontId="40" fillId="3" borderId="4" xfId="0" applyNumberFormat="1" applyFont="1" applyFill="1" applyBorder="1" applyAlignment="1">
      <alignment horizontal="center" vertical="center"/>
    </xf>
    <xf numFmtId="0" fontId="42" fillId="0" borderId="0" xfId="0" applyFont="1" applyAlignment="1">
      <alignment horizontal="center"/>
    </xf>
    <xf numFmtId="0" fontId="29" fillId="0" borderId="16" xfId="0" applyFont="1" applyBorder="1" applyAlignment="1">
      <alignment horizontal="center" vertical="center"/>
    </xf>
    <xf numFmtId="0" fontId="29" fillId="0" borderId="0" xfId="0" applyFont="1" applyAlignment="1">
      <alignment horizontal="center" vertical="center"/>
    </xf>
    <xf numFmtId="0" fontId="29" fillId="0" borderId="9" xfId="0" applyFont="1" applyBorder="1" applyAlignment="1">
      <alignment horizontal="center" vertical="center"/>
    </xf>
    <xf numFmtId="0" fontId="43" fillId="0" borderId="16" xfId="0" applyFont="1" applyBorder="1" applyAlignment="1">
      <alignment vertical="top" wrapText="1"/>
    </xf>
    <xf numFmtId="0" fontId="45" fillId="0" borderId="9" xfId="0" applyFont="1" applyBorder="1" applyAlignment="1">
      <alignment horizontal="left" vertical="top" wrapText="1"/>
    </xf>
    <xf numFmtId="0" fontId="28" fillId="7" borderId="4" xfId="0" applyFont="1" applyFill="1" applyBorder="1" applyAlignment="1" applyProtection="1">
      <alignment horizontal="left" vertical="center" wrapText="1" indent="1"/>
      <protection locked="0"/>
    </xf>
    <xf numFmtId="49" fontId="47" fillId="0" borderId="9" xfId="0" applyNumberFormat="1" applyFont="1" applyBorder="1" applyAlignment="1">
      <alignment horizontal="center" wrapText="1"/>
    </xf>
    <xf numFmtId="0" fontId="46" fillId="0" borderId="16" xfId="0" applyFont="1" applyBorder="1" applyAlignment="1">
      <alignment horizontal="right" vertical="center" wrapText="1" indent="1"/>
    </xf>
    <xf numFmtId="0" fontId="46" fillId="0" borderId="0" xfId="0" applyFont="1" applyAlignment="1">
      <alignment horizontal="right" vertical="center" wrapText="1" indent="1"/>
    </xf>
    <xf numFmtId="0" fontId="46" fillId="0" borderId="15" xfId="0" applyFont="1" applyBorder="1" applyAlignment="1">
      <alignment horizontal="right" vertical="center" wrapText="1" indent="1"/>
    </xf>
    <xf numFmtId="0" fontId="28" fillId="0" borderId="15" xfId="0" applyFont="1" applyBorder="1"/>
    <xf numFmtId="49" fontId="47" fillId="0" borderId="15" xfId="0" applyNumberFormat="1" applyFont="1" applyBorder="1" applyAlignment="1">
      <alignment horizontal="center" wrapText="1"/>
    </xf>
    <xf numFmtId="0" fontId="46" fillId="0" borderId="16" xfId="0" applyFont="1" applyBorder="1" applyAlignment="1">
      <alignment horizontal="right" vertical="top" wrapText="1"/>
    </xf>
    <xf numFmtId="0" fontId="49" fillId="7" borderId="4" xfId="0" applyFont="1" applyFill="1" applyBorder="1" applyAlignment="1" applyProtection="1">
      <alignment horizontal="center" vertical="center" wrapText="1"/>
      <protection locked="0"/>
    </xf>
    <xf numFmtId="0" fontId="46" fillId="0" borderId="20" xfId="0" applyFont="1" applyBorder="1" applyAlignment="1">
      <alignment horizontal="right" vertical="center" wrapText="1" indent="1"/>
    </xf>
    <xf numFmtId="0" fontId="46" fillId="0" borderId="14" xfId="0" applyFont="1" applyBorder="1" applyAlignment="1">
      <alignment horizontal="right" vertical="center" wrapText="1" indent="1"/>
    </xf>
    <xf numFmtId="49" fontId="47" fillId="0" borderId="2" xfId="0" applyNumberFormat="1" applyFont="1" applyBorder="1" applyAlignment="1">
      <alignment horizontal="center" wrapText="1"/>
    </xf>
    <xf numFmtId="0" fontId="34" fillId="0" borderId="9" xfId="0" applyFont="1" applyBorder="1" applyAlignment="1">
      <alignment horizontal="left" vertical="center" wrapText="1"/>
    </xf>
    <xf numFmtId="0" fontId="28" fillId="13" borderId="17" xfId="0" applyFont="1" applyFill="1" applyBorder="1"/>
    <xf numFmtId="0" fontId="47" fillId="13" borderId="18" xfId="0" applyFont="1" applyFill="1" applyBorder="1"/>
    <xf numFmtId="0" fontId="28" fillId="13" borderId="18" xfId="0" applyFont="1" applyFill="1" applyBorder="1"/>
    <xf numFmtId="0" fontId="28" fillId="13" borderId="19" xfId="0" applyFont="1" applyFill="1" applyBorder="1"/>
    <xf numFmtId="0" fontId="28" fillId="13" borderId="20" xfId="0" applyFont="1" applyFill="1" applyBorder="1"/>
    <xf numFmtId="0" fontId="28" fillId="13" borderId="2" xfId="0" quotePrefix="1" applyFont="1" applyFill="1" applyBorder="1" applyAlignment="1">
      <alignment horizontal="left" vertical="top" wrapText="1"/>
    </xf>
    <xf numFmtId="0" fontId="28" fillId="0" borderId="0" xfId="0" quotePrefix="1" applyFont="1" applyAlignment="1">
      <alignment horizontal="left" vertical="top" wrapText="1"/>
    </xf>
    <xf numFmtId="0" fontId="52" fillId="0" borderId="0" xfId="0" applyFont="1" applyAlignment="1">
      <alignment vertical="center"/>
    </xf>
    <xf numFmtId="0" fontId="53" fillId="5" borderId="12" xfId="0" applyFont="1" applyFill="1" applyBorder="1"/>
    <xf numFmtId="0" fontId="53" fillId="5" borderId="8" xfId="0" applyFont="1" applyFill="1" applyBorder="1"/>
    <xf numFmtId="0" fontId="33" fillId="5" borderId="21" xfId="0" applyFont="1" applyFill="1" applyBorder="1" applyAlignment="1">
      <alignment horizontal="left"/>
    </xf>
    <xf numFmtId="0" fontId="53" fillId="5" borderId="21" xfId="0" applyFont="1" applyFill="1" applyBorder="1"/>
    <xf numFmtId="0" fontId="53" fillId="5" borderId="22" xfId="0" applyFont="1" applyFill="1" applyBorder="1"/>
    <xf numFmtId="0" fontId="33" fillId="5" borderId="10" xfId="0" applyFont="1" applyFill="1" applyBorder="1" applyAlignment="1">
      <alignment horizontal="left"/>
    </xf>
    <xf numFmtId="0" fontId="33" fillId="5" borderId="13" xfId="0" applyFont="1" applyFill="1" applyBorder="1" applyAlignment="1">
      <alignment horizontal="left"/>
    </xf>
    <xf numFmtId="0" fontId="53" fillId="5" borderId="13" xfId="0" applyFont="1" applyFill="1" applyBorder="1"/>
    <xf numFmtId="0" fontId="53" fillId="5" borderId="11" xfId="0" applyFont="1" applyFill="1" applyBorder="1"/>
    <xf numFmtId="0" fontId="28" fillId="13" borderId="2" xfId="0" applyFont="1" applyFill="1" applyBorder="1"/>
    <xf numFmtId="0" fontId="26" fillId="0" borderId="0" xfId="0" applyFont="1" applyAlignment="1">
      <alignment vertical="center"/>
    </xf>
    <xf numFmtId="0" fontId="56" fillId="0" borderId="0" xfId="0" applyFont="1" applyAlignment="1">
      <alignment vertical="center"/>
    </xf>
    <xf numFmtId="0" fontId="49" fillId="0" borderId="0" xfId="0" applyFont="1"/>
    <xf numFmtId="0" fontId="57" fillId="0" borderId="0" xfId="0" applyFont="1" applyAlignment="1">
      <alignment vertical="center"/>
    </xf>
    <xf numFmtId="0" fontId="44" fillId="5" borderId="4" xfId="0" applyFont="1" applyFill="1" applyBorder="1" applyAlignment="1">
      <alignment horizontal="center" vertical="center" wrapText="1"/>
    </xf>
    <xf numFmtId="164" fontId="49" fillId="7" borderId="4" xfId="0" applyNumberFormat="1" applyFont="1" applyFill="1" applyBorder="1" applyAlignment="1" applyProtection="1">
      <alignment horizontal="center" vertical="center" wrapText="1"/>
      <protection locked="0"/>
    </xf>
    <xf numFmtId="165" fontId="34" fillId="14" borderId="4" xfId="0" applyNumberFormat="1" applyFont="1" applyFill="1" applyBorder="1" applyAlignment="1">
      <alignment horizontal="center" vertical="center" wrapText="1"/>
    </xf>
    <xf numFmtId="0" fontId="60" fillId="0" borderId="16" xfId="0" applyFont="1" applyBorder="1" applyAlignment="1">
      <alignment horizontal="center"/>
    </xf>
    <xf numFmtId="0" fontId="61" fillId="0" borderId="0" xfId="0" applyFont="1"/>
    <xf numFmtId="0" fontId="62" fillId="5" borderId="0" xfId="0" applyFont="1" applyFill="1"/>
    <xf numFmtId="0" fontId="61" fillId="5" borderId="0" xfId="0" applyFont="1" applyFill="1"/>
    <xf numFmtId="0" fontId="49" fillId="0" borderId="0" xfId="0" applyFont="1" applyAlignment="1">
      <alignment vertical="center"/>
    </xf>
    <xf numFmtId="0" fontId="44" fillId="8" borderId="4" xfId="0" applyFont="1" applyFill="1" applyBorder="1" applyAlignment="1">
      <alignment horizontal="center" vertical="center" wrapText="1"/>
    </xf>
    <xf numFmtId="164" fontId="34" fillId="14" borderId="4" xfId="0" applyNumberFormat="1" applyFont="1" applyFill="1" applyBorder="1" applyAlignment="1">
      <alignment horizontal="center" vertical="center" wrapText="1"/>
    </xf>
    <xf numFmtId="0" fontId="34" fillId="0" borderId="0" xfId="0" applyFont="1" applyAlignment="1">
      <alignment horizontal="left" vertical="center" wrapText="1" indent="1"/>
    </xf>
    <xf numFmtId="0" fontId="49" fillId="0" borderId="14" xfId="0" applyFont="1" applyBorder="1" applyAlignment="1">
      <alignment horizontal="center" vertical="center" wrapText="1"/>
    </xf>
    <xf numFmtId="164" fontId="34" fillId="7" borderId="4" xfId="0" applyNumberFormat="1" applyFont="1" applyFill="1" applyBorder="1" applyAlignment="1" applyProtection="1">
      <alignment horizontal="center" vertical="center" wrapText="1"/>
      <protection locked="0"/>
    </xf>
    <xf numFmtId="0" fontId="70" fillId="0" borderId="14" xfId="0" applyFont="1" applyBorder="1" applyAlignment="1">
      <alignment vertical="center"/>
    </xf>
    <xf numFmtId="164" fontId="34" fillId="9" borderId="4" xfId="0" applyNumberFormat="1" applyFont="1" applyFill="1" applyBorder="1" applyAlignment="1" applyProtection="1">
      <alignment horizontal="center" vertical="top" wrapText="1"/>
      <protection locked="0"/>
    </xf>
    <xf numFmtId="0" fontId="28" fillId="0" borderId="0" xfId="0" applyFont="1" applyProtection="1">
      <protection locked="0"/>
    </xf>
    <xf numFmtId="0" fontId="12" fillId="5" borderId="4" xfId="0" applyFont="1" applyFill="1" applyBorder="1" applyAlignment="1" applyProtection="1">
      <alignment horizontal="center" vertical="center" wrapText="1"/>
      <protection locked="0"/>
    </xf>
    <xf numFmtId="0" fontId="15" fillId="7" borderId="4" xfId="0" applyFont="1" applyFill="1" applyBorder="1" applyAlignment="1" applyProtection="1">
      <alignment horizontal="center" vertical="center" wrapText="1"/>
      <protection locked="0"/>
    </xf>
    <xf numFmtId="0" fontId="15" fillId="7" borderId="4" xfId="0" applyFont="1" applyFill="1" applyBorder="1" applyAlignment="1" applyProtection="1">
      <alignment horizontal="left" vertical="center" wrapText="1"/>
      <protection locked="0"/>
    </xf>
    <xf numFmtId="164" fontId="15" fillId="7" borderId="4" xfId="0" applyNumberFormat="1" applyFont="1" applyFill="1" applyBorder="1" applyAlignment="1" applyProtection="1">
      <alignment horizontal="center" vertical="center" wrapText="1"/>
      <protection locked="0"/>
    </xf>
    <xf numFmtId="0" fontId="71" fillId="7" borderId="4" xfId="0" applyFont="1" applyFill="1" applyBorder="1" applyAlignment="1" applyProtection="1">
      <alignment horizontal="left" vertical="center" wrapText="1"/>
      <protection locked="0"/>
    </xf>
    <xf numFmtId="0" fontId="25" fillId="0" borderId="0" xfId="0" applyFont="1" applyAlignment="1">
      <alignment vertical="center"/>
    </xf>
    <xf numFmtId="0" fontId="45" fillId="0" borderId="0" xfId="0" applyFont="1" applyAlignment="1">
      <alignment wrapText="1"/>
    </xf>
    <xf numFmtId="0" fontId="75" fillId="5" borderId="0" xfId="0" applyFont="1" applyFill="1"/>
    <xf numFmtId="0" fontId="75" fillId="0" borderId="0" xfId="0" applyFont="1"/>
    <xf numFmtId="0" fontId="76" fillId="0" borderId="0" xfId="0" applyFont="1" applyAlignment="1">
      <alignment horizontal="center" vertical="top" wrapText="1"/>
    </xf>
    <xf numFmtId="0" fontId="76" fillId="0" borderId="9" xfId="0" applyFont="1" applyBorder="1" applyAlignment="1">
      <alignment horizontal="center" vertical="top" wrapText="1"/>
    </xf>
    <xf numFmtId="0" fontId="47" fillId="0" borderId="0" xfId="0" applyFont="1" applyAlignment="1">
      <alignment wrapText="1"/>
    </xf>
    <xf numFmtId="0" fontId="77" fillId="0" borderId="16" xfId="0" applyFont="1" applyBorder="1"/>
    <xf numFmtId="0" fontId="46" fillId="0" borderId="0" xfId="0" applyFont="1" applyAlignment="1">
      <alignment horizontal="right" wrapText="1" indent="1"/>
    </xf>
    <xf numFmtId="0" fontId="28" fillId="9" borderId="4" xfId="0" applyFont="1" applyFill="1" applyBorder="1" applyAlignment="1">
      <alignment horizontal="left" vertical="center" wrapText="1" indent="1"/>
    </xf>
    <xf numFmtId="0" fontId="77" fillId="0" borderId="9" xfId="0" applyFont="1" applyBorder="1"/>
    <xf numFmtId="0" fontId="46" fillId="0" borderId="0" xfId="0" applyFont="1" applyAlignment="1">
      <alignment wrapText="1"/>
    </xf>
    <xf numFmtId="0" fontId="77" fillId="5" borderId="0" xfId="0" applyFont="1" applyFill="1"/>
    <xf numFmtId="0" fontId="77" fillId="0" borderId="0" xfId="0" applyFont="1"/>
    <xf numFmtId="0" fontId="46" fillId="0" borderId="0" xfId="0" applyFont="1" applyAlignment="1">
      <alignment horizontal="center" wrapText="1"/>
    </xf>
    <xf numFmtId="0" fontId="47" fillId="0" borderId="14" xfId="0" applyFont="1" applyBorder="1" applyAlignment="1">
      <alignment horizontal="right" wrapText="1" indent="1"/>
    </xf>
    <xf numFmtId="0" fontId="49" fillId="0" borderId="14" xfId="0" applyFont="1" applyBorder="1" applyAlignment="1">
      <alignment horizontal="left" wrapText="1"/>
    </xf>
    <xf numFmtId="0" fontId="47" fillId="0" borderId="0" xfId="0" applyFont="1" applyAlignment="1">
      <alignment horizontal="center" wrapText="1"/>
    </xf>
    <xf numFmtId="0" fontId="46" fillId="0" borderId="0" xfId="0" applyFont="1" applyAlignment="1">
      <alignment horizontal="right" indent="1"/>
    </xf>
    <xf numFmtId="0" fontId="45" fillId="0" borderId="0" xfId="0" applyFont="1"/>
    <xf numFmtId="0" fontId="44" fillId="5" borderId="4" xfId="0" applyFont="1" applyFill="1" applyBorder="1" applyAlignment="1">
      <alignment horizontal="left" vertical="center" wrapText="1" indent="1"/>
    </xf>
    <xf numFmtId="0" fontId="78" fillId="0" borderId="4" xfId="0" applyFont="1" applyBorder="1" applyAlignment="1">
      <alignment horizontal="left" vertical="center" wrapText="1" indent="2"/>
    </xf>
    <xf numFmtId="164" fontId="78" fillId="14" borderId="4" xfId="0" applyNumberFormat="1" applyFont="1" applyFill="1" applyBorder="1" applyAlignment="1">
      <alignment horizontal="center" vertical="center" wrapText="1"/>
    </xf>
    <xf numFmtId="0" fontId="48" fillId="0" borderId="4" xfId="0" applyFont="1" applyBorder="1" applyAlignment="1">
      <alignment horizontal="left" vertical="center" wrapText="1" indent="2"/>
    </xf>
    <xf numFmtId="0" fontId="79" fillId="0" borderId="4" xfId="0" applyFont="1" applyBorder="1" applyAlignment="1">
      <alignment horizontal="left" vertical="center" wrapText="1" indent="2"/>
    </xf>
    <xf numFmtId="164" fontId="79" fillId="17" borderId="4" xfId="0" applyNumberFormat="1" applyFont="1" applyFill="1" applyBorder="1" applyAlignment="1">
      <alignment horizontal="center" vertical="center" wrapText="1"/>
    </xf>
    <xf numFmtId="164" fontId="34" fillId="9" borderId="4" xfId="0" applyNumberFormat="1" applyFont="1" applyFill="1" applyBorder="1" applyAlignment="1">
      <alignment horizontal="center" vertical="top" wrapText="1"/>
    </xf>
    <xf numFmtId="164" fontId="34" fillId="16" borderId="4" xfId="0" applyNumberFormat="1" applyFont="1" applyFill="1" applyBorder="1" applyAlignment="1">
      <alignment horizontal="center" vertical="center" wrapText="1"/>
    </xf>
    <xf numFmtId="164" fontId="48" fillId="18" borderId="4" xfId="0" applyNumberFormat="1" applyFont="1" applyFill="1" applyBorder="1" applyAlignment="1">
      <alignment horizontal="center" vertical="center" wrapText="1"/>
    </xf>
    <xf numFmtId="0" fontId="39" fillId="4" borderId="17" xfId="0" applyFont="1" applyFill="1" applyBorder="1"/>
    <xf numFmtId="0" fontId="39" fillId="4" borderId="19" xfId="0" applyFont="1" applyFill="1" applyBorder="1"/>
    <xf numFmtId="0" fontId="28" fillId="0" borderId="16" xfId="0" applyFont="1" applyBorder="1" applyAlignment="1">
      <alignment wrapText="1"/>
    </xf>
    <xf numFmtId="0" fontId="39" fillId="5" borderId="4" xfId="0" applyFont="1" applyFill="1" applyBorder="1" applyAlignment="1">
      <alignment vertical="center" wrapText="1"/>
    </xf>
    <xf numFmtId="0" fontId="39" fillId="5" borderId="4" xfId="0" applyFont="1" applyFill="1" applyBorder="1" applyAlignment="1">
      <alignment horizontal="center" vertical="center" wrapText="1"/>
    </xf>
    <xf numFmtId="0" fontId="28" fillId="0" borderId="9" xfId="0" applyFont="1" applyBorder="1" applyAlignment="1">
      <alignment wrapText="1"/>
    </xf>
    <xf numFmtId="0" fontId="28" fillId="0" borderId="0" xfId="0" applyFont="1" applyAlignment="1">
      <alignment wrapText="1"/>
    </xf>
    <xf numFmtId="0" fontId="41" fillId="2" borderId="4" xfId="0" applyFont="1" applyFill="1" applyBorder="1" applyAlignment="1">
      <alignment vertical="center" wrapText="1"/>
    </xf>
    <xf numFmtId="165" fontId="41" fillId="2" borderId="4" xfId="0" applyNumberFormat="1" applyFont="1" applyFill="1" applyBorder="1" applyAlignment="1">
      <alignment horizontal="center" vertical="center" wrapText="1"/>
    </xf>
    <xf numFmtId="0" fontId="83" fillId="0" borderId="16" xfId="0" applyFont="1" applyBorder="1" applyAlignment="1">
      <alignment horizontal="right" vertical="top" wrapText="1"/>
    </xf>
    <xf numFmtId="0" fontId="84" fillId="0" borderId="9" xfId="0" applyFont="1" applyBorder="1" applyAlignment="1">
      <alignment horizontal="left" vertical="top" wrapText="1"/>
    </xf>
    <xf numFmtId="0" fontId="83" fillId="0" borderId="16" xfId="0" applyFont="1" applyBorder="1" applyAlignment="1">
      <alignment vertical="top" wrapText="1"/>
    </xf>
    <xf numFmtId="0" fontId="87" fillId="0" borderId="9" xfId="0" applyFont="1" applyBorder="1" applyAlignment="1">
      <alignment horizontal="left" wrapText="1"/>
    </xf>
    <xf numFmtId="0" fontId="44" fillId="8" borderId="4" xfId="0" applyFont="1" applyFill="1" applyBorder="1" applyAlignment="1">
      <alignment horizontal="left" vertical="center" wrapText="1" indent="1"/>
    </xf>
    <xf numFmtId="0" fontId="63" fillId="0" borderId="4" xfId="0" applyFont="1" applyBorder="1" applyAlignment="1">
      <alignment horizontal="left" vertical="center" wrapText="1" indent="1"/>
    </xf>
    <xf numFmtId="0" fontId="34" fillId="0" borderId="4" xfId="0" applyFont="1" applyBorder="1" applyAlignment="1">
      <alignment horizontal="left" vertical="center" wrapText="1" indent="1"/>
    </xf>
    <xf numFmtId="0" fontId="28" fillId="0" borderId="0" xfId="0" applyFont="1" applyAlignment="1">
      <alignment vertical="center" wrapText="1"/>
    </xf>
    <xf numFmtId="165" fontId="41" fillId="7" borderId="4" xfId="0" applyNumberFormat="1" applyFont="1" applyFill="1" applyBorder="1" applyAlignment="1">
      <alignment horizontal="center" vertical="center"/>
    </xf>
    <xf numFmtId="164" fontId="40" fillId="16" borderId="4" xfId="0" applyNumberFormat="1" applyFont="1" applyFill="1" applyBorder="1" applyAlignment="1">
      <alignment horizontal="center" vertical="center"/>
    </xf>
    <xf numFmtId="0" fontId="8" fillId="0" borderId="0" xfId="1" applyFont="1" applyBorder="1" applyAlignment="1">
      <alignment horizontal="left" vertical="top" wrapText="1" indent="1"/>
    </xf>
    <xf numFmtId="0" fontId="7" fillId="0" borderId="9" xfId="0" applyFont="1" applyBorder="1" applyAlignment="1">
      <alignment horizontal="left" vertical="top" wrapText="1" indent="1"/>
    </xf>
    <xf numFmtId="0" fontId="7" fillId="0" borderId="0" xfId="0" quotePrefix="1" applyFont="1" applyAlignment="1">
      <alignment horizontal="left" wrapText="1" indent="1"/>
    </xf>
    <xf numFmtId="0" fontId="7" fillId="0" borderId="9" xfId="0" applyFont="1" applyBorder="1" applyAlignment="1">
      <alignment horizontal="left" wrapText="1" indent="1"/>
    </xf>
    <xf numFmtId="0" fontId="8" fillId="0" borderId="14" xfId="1" applyFont="1" applyBorder="1" applyAlignment="1">
      <alignment horizontal="left" vertical="top" wrapText="1" indent="1"/>
    </xf>
    <xf numFmtId="0" fontId="7" fillId="0" borderId="2" xfId="0" applyFont="1" applyBorder="1" applyAlignment="1">
      <alignment horizontal="left" vertical="top" wrapText="1" indent="1"/>
    </xf>
    <xf numFmtId="0" fontId="29" fillId="4" borderId="17" xfId="0" applyFont="1" applyFill="1" applyBorder="1" applyAlignment="1">
      <alignment horizontal="center" vertical="center"/>
    </xf>
    <xf numFmtId="0" fontId="29" fillId="4" borderId="18" xfId="0" applyFont="1" applyFill="1" applyBorder="1" applyAlignment="1">
      <alignment horizontal="center" vertical="center"/>
    </xf>
    <xf numFmtId="0" fontId="29" fillId="4" borderId="19" xfId="0" applyFont="1" applyFill="1" applyBorder="1" applyAlignment="1">
      <alignment horizontal="center" vertical="center"/>
    </xf>
    <xf numFmtId="0" fontId="42" fillId="0" borderId="0" xfId="0" applyFont="1" applyAlignment="1">
      <alignment horizontal="center"/>
    </xf>
    <xf numFmtId="0" fontId="34" fillId="0" borderId="0" xfId="0" applyFont="1" applyAlignment="1">
      <alignment horizontal="left" vertical="top" wrapText="1" indent="1"/>
    </xf>
    <xf numFmtId="0" fontId="34" fillId="0" borderId="9" xfId="0" applyFont="1" applyBorder="1" applyAlignment="1">
      <alignment horizontal="left" vertical="top" wrapText="1" indent="1"/>
    </xf>
    <xf numFmtId="0" fontId="7" fillId="0" borderId="0" xfId="0" applyFont="1" applyAlignment="1">
      <alignment horizontal="left" vertical="top" wrapText="1" indent="1"/>
    </xf>
    <xf numFmtId="0" fontId="28" fillId="7" borderId="4" xfId="0" applyFont="1" applyFill="1" applyBorder="1" applyAlignment="1" applyProtection="1">
      <alignment horizontal="left" vertical="center" wrapText="1" indent="1"/>
      <protection locked="0"/>
    </xf>
    <xf numFmtId="0" fontId="40" fillId="0" borderId="21" xfId="0" quotePrefix="1" applyFont="1" applyBorder="1" applyAlignment="1">
      <alignment horizontal="left" vertical="top" wrapText="1"/>
    </xf>
    <xf numFmtId="0" fontId="40" fillId="0" borderId="21" xfId="0" applyFont="1" applyBorder="1" applyAlignment="1">
      <alignment horizontal="left" vertical="top"/>
    </xf>
    <xf numFmtId="0" fontId="44" fillId="10" borderId="4" xfId="0" applyFont="1" applyFill="1" applyBorder="1" applyAlignment="1">
      <alignment vertical="top" wrapText="1"/>
    </xf>
    <xf numFmtId="0" fontId="9" fillId="0" borderId="4" xfId="0" applyFont="1" applyBorder="1" applyAlignment="1">
      <alignment horizontal="left" vertical="center" wrapText="1" indent="1"/>
    </xf>
    <xf numFmtId="0" fontId="54" fillId="12" borderId="4" xfId="0" applyFont="1" applyFill="1" applyBorder="1" applyAlignment="1">
      <alignment vertical="top" wrapText="1"/>
    </xf>
    <xf numFmtId="0" fontId="85" fillId="11" borderId="10" xfId="0" quotePrefix="1" applyFont="1" applyFill="1" applyBorder="1" applyAlignment="1">
      <alignment horizontal="left" vertical="center" wrapText="1"/>
    </xf>
    <xf numFmtId="0" fontId="85" fillId="11" borderId="13" xfId="0" applyFont="1" applyFill="1" applyBorder="1" applyAlignment="1">
      <alignment horizontal="left" vertical="center" wrapText="1"/>
    </xf>
    <xf numFmtId="0" fontId="85" fillId="11" borderId="11" xfId="0" applyFont="1" applyFill="1" applyBorder="1" applyAlignment="1">
      <alignment horizontal="left" vertical="center" wrapText="1"/>
    </xf>
    <xf numFmtId="0" fontId="86" fillId="0" borderId="4" xfId="0" applyFont="1" applyBorder="1" applyAlignment="1">
      <alignment horizontal="left" vertical="center" wrapText="1" indent="1"/>
    </xf>
    <xf numFmtId="0" fontId="28" fillId="13" borderId="14" xfId="0" quotePrefix="1" applyFont="1" applyFill="1" applyBorder="1" applyAlignment="1">
      <alignment vertical="top" wrapText="1"/>
    </xf>
    <xf numFmtId="0" fontId="47" fillId="13" borderId="18" xfId="0" applyFont="1" applyFill="1" applyBorder="1" applyAlignment="1">
      <alignment wrapText="1"/>
    </xf>
    <xf numFmtId="0" fontId="28" fillId="7" borderId="4" xfId="0" applyFont="1" applyFill="1" applyBorder="1" applyProtection="1">
      <protection locked="0"/>
    </xf>
    <xf numFmtId="0" fontId="89" fillId="0" borderId="0" xfId="0" quotePrefix="1" applyFont="1" applyAlignment="1">
      <alignment horizontal="left" vertical="top" wrapText="1"/>
    </xf>
    <xf numFmtId="0" fontId="87" fillId="11" borderId="10" xfId="0" applyFont="1" applyFill="1" applyBorder="1" applyAlignment="1">
      <alignment horizontal="center" wrapText="1"/>
    </xf>
    <xf numFmtId="0" fontId="87" fillId="11" borderId="11" xfId="0" applyFont="1" applyFill="1" applyBorder="1" applyAlignment="1">
      <alignment horizontal="center" wrapText="1"/>
    </xf>
    <xf numFmtId="0" fontId="25" fillId="0" borderId="0" xfId="0" applyFont="1" applyAlignment="1">
      <alignment horizontal="center" vertical="center" wrapText="1"/>
    </xf>
    <xf numFmtId="0" fontId="4" fillId="4" borderId="17" xfId="0" applyFont="1" applyFill="1" applyBorder="1" applyAlignment="1">
      <alignment horizontal="center"/>
    </xf>
    <xf numFmtId="0" fontId="4" fillId="4" borderId="18" xfId="0" applyFont="1" applyFill="1" applyBorder="1" applyAlignment="1">
      <alignment horizontal="center"/>
    </xf>
    <xf numFmtId="0" fontId="4" fillId="4" borderId="19" xfId="0" applyFont="1" applyFill="1" applyBorder="1" applyAlignment="1">
      <alignment horizontal="center"/>
    </xf>
    <xf numFmtId="0" fontId="39" fillId="5" borderId="4" xfId="0" applyFont="1" applyFill="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33" fillId="5" borderId="4" xfId="0" applyFont="1" applyFill="1" applyBorder="1" applyAlignment="1">
      <alignment horizontal="left"/>
    </xf>
    <xf numFmtId="0" fontId="38" fillId="6" borderId="10" xfId="0" applyFont="1" applyFill="1" applyBorder="1" applyAlignment="1">
      <alignment horizontal="left"/>
    </xf>
    <xf numFmtId="0" fontId="38" fillId="6" borderId="11" xfId="0" applyFont="1" applyFill="1" applyBorder="1" applyAlignment="1">
      <alignment horizontal="left"/>
    </xf>
    <xf numFmtId="0" fontId="33" fillId="5" borderId="7" xfId="0" applyFont="1" applyFill="1" applyBorder="1" applyAlignment="1">
      <alignment horizontal="left"/>
    </xf>
    <xf numFmtId="0" fontId="33" fillId="5" borderId="12" xfId="0" applyFont="1" applyFill="1" applyBorder="1" applyAlignment="1">
      <alignment horizontal="left"/>
    </xf>
    <xf numFmtId="0" fontId="33" fillId="5" borderId="8" xfId="0" applyFont="1" applyFill="1" applyBorder="1" applyAlignment="1">
      <alignment horizontal="left"/>
    </xf>
    <xf numFmtId="0" fontId="37" fillId="5" borderId="23" xfId="0" applyFont="1" applyFill="1" applyBorder="1" applyAlignment="1">
      <alignment horizontal="left"/>
    </xf>
    <xf numFmtId="0" fontId="37" fillId="5" borderId="21" xfId="0" applyFont="1" applyFill="1" applyBorder="1" applyAlignment="1">
      <alignment horizontal="left"/>
    </xf>
    <xf numFmtId="0" fontId="37" fillId="5" borderId="22" xfId="0" applyFont="1" applyFill="1" applyBorder="1" applyAlignment="1">
      <alignment horizontal="left"/>
    </xf>
    <xf numFmtId="0" fontId="37" fillId="5" borderId="6" xfId="0" applyFont="1" applyFill="1" applyBorder="1" applyAlignment="1">
      <alignment horizontal="left"/>
    </xf>
    <xf numFmtId="0" fontId="41" fillId="0" borderId="0" xfId="0" quotePrefix="1" applyFont="1" applyAlignment="1">
      <alignment horizontal="left" vertical="top" wrapText="1"/>
    </xf>
    <xf numFmtId="0" fontId="38" fillId="0" borderId="10" xfId="0" applyFont="1" applyBorder="1" applyAlignment="1">
      <alignment horizontal="left"/>
    </xf>
    <xf numFmtId="0" fontId="38" fillId="0" borderId="11" xfId="0" applyFont="1" applyBorder="1" applyAlignment="1">
      <alignment horizontal="left"/>
    </xf>
    <xf numFmtId="0" fontId="28" fillId="0" borderId="4" xfId="0" applyFont="1" applyBorder="1" applyAlignment="1">
      <alignment vertical="center" wrapText="1"/>
    </xf>
    <xf numFmtId="0" fontId="38" fillId="6" borderId="7" xfId="0" applyFont="1" applyFill="1" applyBorder="1" applyAlignment="1">
      <alignment horizontal="left"/>
    </xf>
    <xf numFmtId="0" fontId="38" fillId="6" borderId="8" xfId="0" applyFont="1" applyFill="1" applyBorder="1" applyAlignment="1">
      <alignment horizontal="left"/>
    </xf>
    <xf numFmtId="0" fontId="38" fillId="6" borderId="23" xfId="0" applyFont="1" applyFill="1" applyBorder="1" applyAlignment="1">
      <alignment horizontal="left"/>
    </xf>
    <xf numFmtId="0" fontId="38" fillId="6" borderId="22" xfId="0" applyFont="1" applyFill="1" applyBorder="1" applyAlignment="1">
      <alignment horizontal="left"/>
    </xf>
    <xf numFmtId="0" fontId="38" fillId="14" borderId="10" xfId="0" applyFont="1" applyFill="1" applyBorder="1"/>
    <xf numFmtId="0" fontId="38" fillId="14" borderId="11" xfId="0" applyFont="1" applyFill="1" applyBorder="1"/>
    <xf numFmtId="0" fontId="41" fillId="13" borderId="14" xfId="0" quotePrefix="1" applyFont="1" applyFill="1" applyBorder="1" applyAlignment="1">
      <alignment horizontal="left" vertical="top" wrapText="1"/>
    </xf>
    <xf numFmtId="0" fontId="41" fillId="13" borderId="2" xfId="0" quotePrefix="1" applyFont="1" applyFill="1" applyBorder="1" applyAlignment="1">
      <alignment horizontal="left" vertical="top" wrapText="1"/>
    </xf>
    <xf numFmtId="0" fontId="54" fillId="5" borderId="4" xfId="0" applyFont="1" applyFill="1" applyBorder="1" applyAlignment="1">
      <alignment vertical="center"/>
    </xf>
    <xf numFmtId="0" fontId="41" fillId="7" borderId="4" xfId="0" applyFont="1" applyFill="1" applyBorder="1" applyAlignment="1" applyProtection="1">
      <alignment horizontal="center" vertical="center"/>
      <protection locked="0"/>
    </xf>
    <xf numFmtId="0" fontId="26" fillId="0" borderId="13" xfId="0" applyFont="1" applyBorder="1" applyAlignment="1">
      <alignment horizontal="left" vertical="center"/>
    </xf>
    <xf numFmtId="0" fontId="26" fillId="0" borderId="11" xfId="0" applyFont="1" applyBorder="1" applyAlignment="1">
      <alignment horizontal="left" vertical="center"/>
    </xf>
    <xf numFmtId="0" fontId="27" fillId="6" borderId="10" xfId="0" applyFont="1" applyFill="1" applyBorder="1" applyAlignment="1">
      <alignment horizontal="right" vertical="center"/>
    </xf>
    <xf numFmtId="0" fontId="27" fillId="6" borderId="13" xfId="0" applyFont="1" applyFill="1" applyBorder="1" applyAlignment="1">
      <alignment horizontal="right" vertical="center"/>
    </xf>
    <xf numFmtId="0" fontId="26" fillId="0" borderId="10" xfId="0" applyFont="1" applyBorder="1" applyAlignment="1">
      <alignment horizontal="left" vertical="center"/>
    </xf>
    <xf numFmtId="0" fontId="25" fillId="0" borderId="0" xfId="0" applyFont="1" applyAlignment="1">
      <alignment horizontal="center" vertical="center"/>
    </xf>
    <xf numFmtId="0" fontId="24" fillId="0" borderId="0" xfId="0" applyFont="1" applyAlignment="1">
      <alignment horizontal="center" vertical="center" wrapText="1"/>
    </xf>
    <xf numFmtId="0" fontId="23" fillId="0" borderId="0" xfId="0" applyFont="1" applyAlignment="1">
      <alignment horizontal="center" vertical="center" wrapText="1"/>
    </xf>
    <xf numFmtId="0" fontId="35" fillId="7" borderId="4" xfId="0" applyFont="1" applyFill="1" applyBorder="1" applyAlignment="1" applyProtection="1">
      <alignment horizontal="left" vertical="top" wrapText="1"/>
      <protection locked="0"/>
    </xf>
    <xf numFmtId="164" fontId="34" fillId="7" borderId="4" xfId="0" applyNumberFormat="1" applyFont="1" applyFill="1" applyBorder="1" applyAlignment="1" applyProtection="1">
      <alignment horizontal="center" vertical="center"/>
      <protection locked="0"/>
    </xf>
    <xf numFmtId="0" fontId="33" fillId="5" borderId="4" xfId="0" applyFont="1" applyFill="1" applyBorder="1" applyAlignment="1">
      <alignment horizontal="left" vertical="center"/>
    </xf>
    <xf numFmtId="0" fontId="33" fillId="5" borderId="4" xfId="0" applyFont="1" applyFill="1" applyBorder="1" applyAlignment="1">
      <alignment horizontal="left" vertical="top"/>
    </xf>
    <xf numFmtId="0" fontId="33" fillId="5" borderId="5" xfId="0" applyFont="1" applyFill="1" applyBorder="1" applyAlignment="1">
      <alignment horizontal="left"/>
    </xf>
    <xf numFmtId="0" fontId="28" fillId="0" borderId="10" xfId="0" applyFont="1" applyBorder="1" applyAlignment="1">
      <alignment wrapText="1"/>
    </xf>
    <xf numFmtId="0" fontId="28" fillId="0" borderId="11" xfId="0" applyFont="1" applyBorder="1" applyAlignment="1">
      <alignment wrapText="1"/>
    </xf>
    <xf numFmtId="0" fontId="38" fillId="0" borderId="10" xfId="0" applyFont="1" applyBorder="1"/>
    <xf numFmtId="0" fontId="38" fillId="0" borderId="11" xfId="0" applyFont="1" applyBorder="1"/>
    <xf numFmtId="0" fontId="29" fillId="4" borderId="17"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3" fillId="0" borderId="0" xfId="0" applyFont="1" applyAlignment="1">
      <alignment vertical="center"/>
    </xf>
    <xf numFmtId="0" fontId="48" fillId="0" borderId="10" xfId="0" applyFont="1" applyBorder="1" applyAlignment="1">
      <alignment horizontal="left" vertical="center" wrapText="1" indent="1"/>
    </xf>
    <xf numFmtId="0" fontId="48" fillId="0" borderId="11" xfId="0" applyFont="1" applyBorder="1" applyAlignment="1">
      <alignment horizontal="left" vertical="center" wrapText="1" indent="1"/>
    </xf>
    <xf numFmtId="0" fontId="44" fillId="5" borderId="10" xfId="0" applyFont="1" applyFill="1" applyBorder="1" applyAlignment="1">
      <alignment horizontal="left" vertical="center" wrapText="1" indent="1"/>
    </xf>
    <xf numFmtId="0" fontId="44" fillId="5" borderId="11" xfId="0" applyFont="1" applyFill="1" applyBorder="1" applyAlignment="1">
      <alignment horizontal="left" vertical="center" wrapText="1" indent="1"/>
    </xf>
    <xf numFmtId="0" fontId="28" fillId="13" borderId="14" xfId="0" quotePrefix="1" applyFont="1" applyFill="1" applyBorder="1" applyAlignment="1">
      <alignment horizontal="left" vertical="top" wrapText="1"/>
    </xf>
    <xf numFmtId="0" fontId="10" fillId="0" borderId="13"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vertical="center"/>
    </xf>
    <xf numFmtId="0" fontId="10" fillId="0" borderId="11" xfId="0" applyFont="1" applyBorder="1" applyAlignment="1">
      <alignment vertical="center"/>
    </xf>
    <xf numFmtId="0" fontId="44" fillId="5" borderId="24" xfId="0" applyFont="1" applyFill="1" applyBorder="1" applyAlignment="1">
      <alignment horizontal="center" vertical="center" wrapText="1"/>
    </xf>
    <xf numFmtId="0" fontId="44" fillId="5" borderId="0" xfId="0" applyFont="1" applyFill="1" applyAlignment="1">
      <alignment horizontal="center" vertical="center" wrapText="1"/>
    </xf>
    <xf numFmtId="0" fontId="35" fillId="7" borderId="10" xfId="0" applyFont="1" applyFill="1" applyBorder="1" applyAlignment="1" applyProtection="1">
      <alignment horizontal="left" vertical="center" wrapText="1"/>
      <protection locked="0"/>
    </xf>
    <xf numFmtId="0" fontId="35" fillId="7" borderId="11" xfId="0" applyFont="1" applyFill="1" applyBorder="1" applyAlignment="1" applyProtection="1">
      <alignment horizontal="left" vertical="center" wrapText="1"/>
      <protection locked="0"/>
    </xf>
    <xf numFmtId="165" fontId="34" fillId="8" borderId="7" xfId="0" applyNumberFormat="1" applyFont="1" applyFill="1" applyBorder="1" applyAlignment="1">
      <alignment vertical="center" wrapText="1"/>
    </xf>
    <xf numFmtId="165" fontId="34" fillId="8" borderId="12" xfId="0" applyNumberFormat="1" applyFont="1" applyFill="1" applyBorder="1" applyAlignment="1">
      <alignment vertical="center" wrapText="1"/>
    </xf>
    <xf numFmtId="0" fontId="59" fillId="0" borderId="0" xfId="0" applyFont="1" applyAlignment="1">
      <alignment horizontal="center" vertical="center" wrapText="1"/>
    </xf>
    <xf numFmtId="0" fontId="29" fillId="4" borderId="17" xfId="0" applyFont="1" applyFill="1" applyBorder="1" applyAlignment="1">
      <alignment horizontal="center"/>
    </xf>
    <xf numFmtId="0" fontId="29" fillId="4" borderId="18" xfId="0" applyFont="1" applyFill="1" applyBorder="1" applyAlignment="1">
      <alignment horizontal="center"/>
    </xf>
    <xf numFmtId="0" fontId="29" fillId="4" borderId="19" xfId="0" applyFont="1" applyFill="1" applyBorder="1" applyAlignment="1">
      <alignment horizontal="center"/>
    </xf>
    <xf numFmtId="49" fontId="66" fillId="7" borderId="10" xfId="0" applyNumberFormat="1" applyFont="1" applyFill="1" applyBorder="1" applyAlignment="1" applyProtection="1">
      <alignment horizontal="left" vertical="top" wrapText="1"/>
      <protection locked="0"/>
    </xf>
    <xf numFmtId="49" fontId="66" fillId="7" borderId="13" xfId="0" applyNumberFormat="1" applyFont="1" applyFill="1" applyBorder="1" applyAlignment="1" applyProtection="1">
      <alignment horizontal="left" vertical="top" wrapText="1"/>
      <protection locked="0"/>
    </xf>
    <xf numFmtId="49" fontId="66" fillId="7" borderId="11" xfId="0" applyNumberFormat="1" applyFont="1" applyFill="1" applyBorder="1" applyAlignment="1" applyProtection="1">
      <alignment horizontal="left" vertical="top" wrapText="1"/>
      <protection locked="0"/>
    </xf>
    <xf numFmtId="0" fontId="22" fillId="0" borderId="0" xfId="0" applyFont="1" applyAlignment="1">
      <alignment horizontal="left" wrapText="1"/>
    </xf>
    <xf numFmtId="0" fontId="22" fillId="0" borderId="9" xfId="0" applyFont="1" applyBorder="1" applyAlignment="1">
      <alignment horizontal="left" wrapText="1"/>
    </xf>
    <xf numFmtId="0" fontId="44" fillId="8" borderId="10" xfId="0" applyFont="1" applyFill="1" applyBorder="1" applyAlignment="1">
      <alignment horizontal="center" vertical="center" wrapText="1"/>
    </xf>
    <xf numFmtId="0" fontId="44" fillId="8" borderId="11" xfId="0" applyFont="1" applyFill="1" applyBorder="1" applyAlignment="1">
      <alignment horizontal="center" vertical="center" wrapText="1"/>
    </xf>
    <xf numFmtId="49" fontId="35" fillId="7" borderId="10" xfId="0" applyNumberFormat="1" applyFont="1" applyFill="1" applyBorder="1" applyAlignment="1" applyProtection="1">
      <alignment horizontal="left" vertical="center" wrapText="1"/>
      <protection locked="0"/>
    </xf>
    <xf numFmtId="49" fontId="35" fillId="7" borderId="11" xfId="0" applyNumberFormat="1" applyFont="1" applyFill="1" applyBorder="1" applyAlignment="1" applyProtection="1">
      <alignment horizontal="left" vertical="center" wrapText="1"/>
      <protection locked="0"/>
    </xf>
    <xf numFmtId="0" fontId="13" fillId="5" borderId="0" xfId="0" applyFont="1" applyFill="1" applyAlignment="1">
      <alignment vertical="center" wrapText="1"/>
    </xf>
    <xf numFmtId="0" fontId="13" fillId="5" borderId="25" xfId="0" applyFont="1" applyFill="1" applyBorder="1" applyAlignment="1">
      <alignment vertical="center" wrapText="1"/>
    </xf>
    <xf numFmtId="0" fontId="63" fillId="0" borderId="10" xfId="0" applyFont="1" applyBorder="1" applyAlignment="1">
      <alignment horizontal="left" vertical="center" wrapText="1" indent="1"/>
    </xf>
    <xf numFmtId="0" fontId="63" fillId="0" borderId="11" xfId="0" applyFont="1" applyBorder="1" applyAlignment="1">
      <alignment horizontal="left" vertical="center" wrapText="1" indent="1"/>
    </xf>
    <xf numFmtId="0" fontId="44" fillId="8" borderId="10" xfId="0" applyFont="1" applyFill="1" applyBorder="1" applyAlignment="1">
      <alignment horizontal="left" vertical="center" wrapText="1" indent="1"/>
    </xf>
    <xf numFmtId="0" fontId="44" fillId="8" borderId="11" xfId="0" applyFont="1" applyFill="1" applyBorder="1" applyAlignment="1">
      <alignment horizontal="left" vertical="center" wrapText="1" indent="1"/>
    </xf>
    <xf numFmtId="164" fontId="34" fillId="8" borderId="10" xfId="0" applyNumberFormat="1" applyFont="1" applyFill="1" applyBorder="1" applyAlignment="1">
      <alignment vertical="center" wrapText="1"/>
    </xf>
    <xf numFmtId="164" fontId="34" fillId="8" borderId="11" xfId="0" applyNumberFormat="1" applyFont="1" applyFill="1" applyBorder="1" applyAlignment="1">
      <alignment vertical="center" wrapText="1"/>
    </xf>
    <xf numFmtId="0" fontId="34" fillId="0" borderId="10" xfId="0" applyFont="1" applyBorder="1" applyAlignment="1">
      <alignment horizontal="left" vertical="center" wrapText="1" indent="1"/>
    </xf>
    <xf numFmtId="0" fontId="34" fillId="0" borderId="11" xfId="0" applyFont="1" applyBorder="1" applyAlignment="1">
      <alignment horizontal="left" vertical="center" wrapText="1" indent="1"/>
    </xf>
    <xf numFmtId="0" fontId="44" fillId="8" borderId="24" xfId="0" applyFont="1" applyFill="1" applyBorder="1" applyAlignment="1">
      <alignment horizontal="center" vertical="center" wrapText="1"/>
    </xf>
    <xf numFmtId="0" fontId="44" fillId="8" borderId="0" xfId="0" applyFont="1" applyFill="1" applyAlignment="1">
      <alignment horizontal="center" vertical="center" wrapText="1"/>
    </xf>
    <xf numFmtId="0" fontId="35" fillId="7" borderId="23" xfId="0" applyFont="1" applyFill="1" applyBorder="1" applyAlignment="1" applyProtection="1">
      <alignment horizontal="left" vertical="top" wrapText="1"/>
      <protection locked="0"/>
    </xf>
    <xf numFmtId="0" fontId="35" fillId="7" borderId="21" xfId="0" applyFont="1" applyFill="1" applyBorder="1" applyAlignment="1" applyProtection="1">
      <alignment horizontal="left" vertical="top" wrapText="1"/>
      <protection locked="0"/>
    </xf>
    <xf numFmtId="0" fontId="35" fillId="7" borderId="22" xfId="0" applyFont="1" applyFill="1" applyBorder="1" applyAlignment="1" applyProtection="1">
      <alignment horizontal="left" vertical="top" wrapText="1"/>
      <protection locked="0"/>
    </xf>
    <xf numFmtId="164" fontId="34" fillId="8" borderId="7" xfId="0" applyNumberFormat="1" applyFont="1" applyFill="1" applyBorder="1" applyAlignment="1">
      <alignment vertical="center" wrapText="1"/>
    </xf>
    <xf numFmtId="164" fontId="34" fillId="8" borderId="12" xfId="0" applyNumberFormat="1" applyFont="1" applyFill="1" applyBorder="1" applyAlignment="1">
      <alignment vertical="center" wrapText="1"/>
    </xf>
    <xf numFmtId="0" fontId="33" fillId="5" borderId="7" xfId="0" applyFont="1" applyFill="1" applyBorder="1" applyAlignment="1">
      <alignment horizontal="left" vertical="center" wrapText="1"/>
    </xf>
    <xf numFmtId="0" fontId="33" fillId="5" borderId="12" xfId="0" applyFont="1" applyFill="1" applyBorder="1" applyAlignment="1">
      <alignment horizontal="left" vertical="center" wrapText="1"/>
    </xf>
    <xf numFmtId="0" fontId="33" fillId="5" borderId="8" xfId="0" applyFont="1" applyFill="1" applyBorder="1" applyAlignment="1">
      <alignment horizontal="left" vertical="center" wrapText="1"/>
    </xf>
    <xf numFmtId="0" fontId="16" fillId="0" borderId="10" xfId="0" applyFont="1" applyBorder="1" applyAlignment="1">
      <alignment horizontal="left" vertical="center" wrapText="1" indent="1"/>
    </xf>
    <xf numFmtId="0" fontId="16" fillId="0" borderId="11" xfId="0" applyFont="1" applyBorder="1" applyAlignment="1">
      <alignment horizontal="left" vertical="center" wrapText="1" indent="1"/>
    </xf>
    <xf numFmtId="0" fontId="33" fillId="5" borderId="10" xfId="0" applyFont="1" applyFill="1" applyBorder="1" applyAlignment="1">
      <alignment horizontal="right" vertical="center" wrapText="1" indent="1"/>
    </xf>
    <xf numFmtId="0" fontId="33" fillId="5" borderId="13" xfId="0" applyFont="1" applyFill="1" applyBorder="1" applyAlignment="1">
      <alignment horizontal="right" vertical="center" wrapText="1" indent="1"/>
    </xf>
    <xf numFmtId="0" fontId="33" fillId="5" borderId="11" xfId="0" applyFont="1" applyFill="1" applyBorder="1" applyAlignment="1">
      <alignment horizontal="right" vertical="center" wrapText="1" indent="1"/>
    </xf>
    <xf numFmtId="0" fontId="25" fillId="0" borderId="12" xfId="0" applyFont="1" applyBorder="1" applyAlignment="1">
      <alignment horizontal="center" vertical="center"/>
    </xf>
    <xf numFmtId="0" fontId="33" fillId="5" borderId="7" xfId="0" applyFont="1" applyFill="1" applyBorder="1" applyAlignment="1">
      <alignment horizontal="left" vertical="center" wrapText="1" indent="1"/>
    </xf>
    <xf numFmtId="0" fontId="33" fillId="5" borderId="12" xfId="0" applyFont="1" applyFill="1" applyBorder="1" applyAlignment="1">
      <alignment horizontal="left" vertical="center" wrapText="1" indent="1"/>
    </xf>
    <xf numFmtId="0" fontId="33" fillId="5" borderId="8" xfId="0" applyFont="1" applyFill="1" applyBorder="1" applyAlignment="1">
      <alignment horizontal="left" vertical="center" wrapText="1" indent="1"/>
    </xf>
    <xf numFmtId="0" fontId="29" fillId="8" borderId="10" xfId="0" applyFont="1" applyFill="1" applyBorder="1" applyAlignment="1">
      <alignment horizontal="center" vertical="center" wrapText="1"/>
    </xf>
    <xf numFmtId="0" fontId="29" fillId="8" borderId="13" xfId="0" applyFont="1" applyFill="1" applyBorder="1" applyAlignment="1">
      <alignment horizontal="center" vertical="center" wrapText="1"/>
    </xf>
    <xf numFmtId="0" fontId="29" fillId="8" borderId="11" xfId="0" applyFont="1" applyFill="1" applyBorder="1" applyAlignment="1">
      <alignment horizontal="center" vertical="center" wrapText="1"/>
    </xf>
    <xf numFmtId="49" fontId="49" fillId="7" borderId="10" xfId="0" applyNumberFormat="1" applyFont="1" applyFill="1" applyBorder="1" applyAlignment="1" applyProtection="1">
      <alignment horizontal="center" vertical="center" wrapText="1"/>
      <protection locked="0"/>
    </xf>
    <xf numFmtId="49" fontId="49" fillId="7" borderId="11" xfId="0" applyNumberFormat="1" applyFont="1" applyFill="1" applyBorder="1" applyAlignment="1" applyProtection="1">
      <alignment horizontal="center" vertical="center" wrapText="1"/>
      <protection locked="0"/>
    </xf>
    <xf numFmtId="0" fontId="5" fillId="0" borderId="10" xfId="0" applyFont="1" applyBorder="1" applyAlignment="1">
      <alignment horizontal="left" vertical="center" wrapText="1" indent="1"/>
    </xf>
    <xf numFmtId="0" fontId="5" fillId="0" borderId="11" xfId="0" applyFont="1" applyBorder="1" applyAlignment="1">
      <alignment horizontal="left" vertical="center" wrapText="1" indent="1"/>
    </xf>
    <xf numFmtId="0" fontId="80" fillId="0" borderId="12" xfId="0" applyFont="1" applyBorder="1" applyAlignment="1">
      <alignment horizontal="left" wrapText="1"/>
    </xf>
    <xf numFmtId="0" fontId="54" fillId="8" borderId="10" xfId="0" applyFont="1" applyFill="1" applyBorder="1" applyAlignment="1">
      <alignment horizontal="right" vertical="center" wrapText="1" indent="1"/>
    </xf>
    <xf numFmtId="0" fontId="54" fillId="8" borderId="11" xfId="0" applyFont="1" applyFill="1" applyBorder="1" applyAlignment="1">
      <alignment horizontal="right" vertical="center" wrapText="1" indent="1"/>
    </xf>
    <xf numFmtId="164" fontId="47" fillId="14" borderId="10" xfId="0" applyNumberFormat="1" applyFont="1" applyFill="1" applyBorder="1" applyAlignment="1">
      <alignment horizontal="center" vertical="center" wrapText="1"/>
    </xf>
    <xf numFmtId="164" fontId="47" fillId="14" borderId="13" xfId="0" applyNumberFormat="1" applyFont="1" applyFill="1" applyBorder="1" applyAlignment="1">
      <alignment horizontal="center" vertical="center" wrapText="1"/>
    </xf>
    <xf numFmtId="164" fontId="47" fillId="14" borderId="11" xfId="0" applyNumberFormat="1" applyFont="1" applyFill="1" applyBorder="1" applyAlignment="1">
      <alignment horizontal="center" vertical="center" wrapText="1"/>
    </xf>
    <xf numFmtId="49" fontId="38" fillId="7" borderId="10" xfId="0" applyNumberFormat="1" applyFont="1" applyFill="1" applyBorder="1" applyAlignment="1" applyProtection="1">
      <alignment horizontal="center" vertical="center" wrapText="1"/>
      <protection locked="0"/>
    </xf>
    <xf numFmtId="49" fontId="38" fillId="7" borderId="11" xfId="0" applyNumberFormat="1" applyFont="1" applyFill="1" applyBorder="1" applyAlignment="1" applyProtection="1">
      <alignment horizontal="center" vertical="center" wrapText="1"/>
      <protection locked="0"/>
    </xf>
    <xf numFmtId="0" fontId="80" fillId="0" borderId="12" xfId="0" applyFont="1" applyBorder="1" applyAlignment="1">
      <alignment horizontal="left" vertical="center" wrapText="1"/>
    </xf>
    <xf numFmtId="0" fontId="35" fillId="7" borderId="10" xfId="0" applyFont="1" applyFill="1" applyBorder="1" applyAlignment="1" applyProtection="1">
      <alignment horizontal="left" vertical="top" wrapText="1"/>
      <protection locked="0"/>
    </xf>
    <xf numFmtId="0" fontId="35" fillId="7" borderId="13" xfId="0" applyFont="1" applyFill="1" applyBorder="1" applyAlignment="1" applyProtection="1">
      <alignment horizontal="left" vertical="top" wrapText="1"/>
      <protection locked="0"/>
    </xf>
    <xf numFmtId="0" fontId="35" fillId="7" borderId="11" xfId="0" applyFont="1" applyFill="1" applyBorder="1" applyAlignment="1" applyProtection="1">
      <alignment horizontal="left" vertical="top" wrapText="1"/>
      <protection locked="0"/>
    </xf>
    <xf numFmtId="0" fontId="21" fillId="15" borderId="4" xfId="0" applyFont="1" applyFill="1" applyBorder="1" applyAlignment="1" applyProtection="1">
      <alignment horizontal="left" vertical="center" wrapText="1"/>
      <protection locked="0"/>
    </xf>
    <xf numFmtId="0" fontId="33" fillId="5" borderId="21" xfId="0" applyFont="1" applyFill="1" applyBorder="1" applyAlignment="1">
      <alignment horizontal="left" vertical="center" wrapText="1"/>
    </xf>
    <xf numFmtId="0" fontId="5" fillId="9" borderId="10" xfId="0" applyFont="1" applyFill="1" applyBorder="1" applyAlignment="1" applyProtection="1">
      <alignment horizontal="right" vertical="center" wrapText="1" indent="1"/>
      <protection locked="0"/>
    </xf>
    <xf numFmtId="0" fontId="5" fillId="9" borderId="13" xfId="0" applyFont="1" applyFill="1" applyBorder="1" applyAlignment="1" applyProtection="1">
      <alignment horizontal="right" vertical="center" wrapText="1" indent="1"/>
      <protection locked="0"/>
    </xf>
    <xf numFmtId="0" fontId="5" fillId="9" borderId="11" xfId="0" applyFont="1" applyFill="1" applyBorder="1" applyAlignment="1" applyProtection="1">
      <alignment horizontal="right" vertical="center" wrapText="1" indent="1"/>
      <protection locked="0"/>
    </xf>
    <xf numFmtId="0" fontId="29" fillId="4" borderId="3" xfId="0" applyFont="1" applyFill="1" applyBorder="1" applyAlignment="1">
      <alignment horizontal="center" vertical="top" wrapText="1"/>
    </xf>
    <xf numFmtId="0" fontId="29" fillId="4" borderId="15" xfId="0" applyFont="1" applyFill="1" applyBorder="1" applyAlignment="1">
      <alignment horizontal="center" vertical="top" wrapText="1"/>
    </xf>
    <xf numFmtId="0" fontId="29" fillId="4" borderId="1" xfId="0" applyFont="1" applyFill="1" applyBorder="1" applyAlignment="1">
      <alignment horizontal="center" vertical="top" wrapText="1"/>
    </xf>
    <xf numFmtId="0" fontId="73" fillId="0" borderId="0" xfId="0" applyFont="1" applyAlignment="1">
      <alignment horizontal="center" vertical="center"/>
    </xf>
    <xf numFmtId="0" fontId="28" fillId="0" borderId="0" xfId="0" applyFont="1" applyAlignment="1" applyProtection="1">
      <alignment horizontal="left" wrapText="1"/>
      <protection locked="0"/>
    </xf>
    <xf numFmtId="0" fontId="82" fillId="0" borderId="0" xfId="0" applyFont="1" applyAlignment="1">
      <alignment horizontal="left" vertical="center"/>
    </xf>
    <xf numFmtId="0" fontId="28" fillId="0" borderId="0" xfId="0" applyFont="1" applyAlignment="1">
      <alignment vertical="top"/>
    </xf>
    <xf numFmtId="0" fontId="72" fillId="2" borderId="12" xfId="0" applyFont="1" applyFill="1" applyBorder="1" applyAlignment="1">
      <alignment vertical="center" wrapText="1"/>
    </xf>
  </cellXfs>
  <cellStyles count="2">
    <cellStyle name="Hyperlink" xfId="1" builtinId="8"/>
    <cellStyle name="Normal" xfId="0" builtinId="0"/>
  </cellStyles>
  <dxfs count="6">
    <dxf>
      <font>
        <b/>
        <i val="0"/>
        <color rgb="FFC00000"/>
      </font>
      <fill>
        <patternFill>
          <bgColor rgb="FFFF9999"/>
        </patternFill>
      </fill>
    </dxf>
    <dxf>
      <font>
        <color theme="0" tint="-4.9989318521683403E-2"/>
      </font>
      <fill>
        <patternFill>
          <bgColor theme="0" tint="-4.9989318521683403E-2"/>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ill>
        <patternFill>
          <bgColor theme="1" tint="0.499984740745262"/>
        </patternFill>
      </fill>
    </dxf>
    <dxf>
      <font>
        <color theme="1" tint="0.34998626667073579"/>
      </font>
      <fill>
        <patternFill>
          <bgColor theme="1" tint="0.34998626667073579"/>
        </patternFill>
      </fill>
    </dxf>
  </dxfs>
  <tableStyles count="0" defaultTableStyle="TableStyleMedium2" defaultPivotStyle="PivotStyleLight16"/>
  <colors>
    <mruColors>
      <color rgb="FFFF7C80"/>
      <color rgb="FFFF9999"/>
      <color rgb="FFFFF3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Christy Rubenstein" id="{34E59D4F-2B08-459E-9C44-24B38A4D8B55}" userId="S::christy@framework-strategies.com::aa73bde1-0f8e-4220-977e-c698ab2d230c"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5-09-09T15:35:11.25" personId="{34E59D4F-2B08-459E-9C44-24B38A4D8B55}" id="{05DD086C-F8CF-4C69-A6BC-E69CFAD18812}">
    <text>Workbook and worksheets should be password protected. 
Do NOT distribute without adding password protections.</text>
  </threadedComment>
  <threadedComment ref="C7" dT="2025-09-09T15:30:50.31" personId="{34E59D4F-2B08-459E-9C44-24B38A4D8B55}" id="{C99E19D8-8727-4EF8-A1EA-8BF97C01E8F7}">
    <text>Update FMR info as needed</text>
  </threadedComment>
</ThreadedComments>
</file>

<file path=xl/threadedComments/threadedComment2.xml><?xml version="1.0" encoding="utf-8"?>
<ThreadedComments xmlns="http://schemas.microsoft.com/office/spreadsheetml/2018/threadedcomments" xmlns:x="http://schemas.openxmlformats.org/spreadsheetml/2006/main">
  <threadedComment ref="C2" dT="2025-09-09T15:39:39.90" personId="{34E59D4F-2B08-459E-9C44-24B38A4D8B55}" id="{7D1C74F7-D53C-4B84-A83A-A688C9B59FD6}">
    <text>Remove Worksheet if applicants not allowed to request funds for these activities.</text>
  </threadedComment>
</ThreadedComments>
</file>

<file path=xl/threadedComments/threadedComment3.xml><?xml version="1.0" encoding="utf-8"?>
<ThreadedComments xmlns="http://schemas.microsoft.com/office/spreadsheetml/2018/threadedcomments" xmlns:x="http://schemas.openxmlformats.org/spreadsheetml/2006/main">
  <threadedComment ref="C23" dT="2025-09-09T15:37:10.09" personId="{34E59D4F-2B08-459E-9C44-24B38A4D8B55}" id="{F32BC422-017F-4453-A5F6-0593917774B5}">
    <text>HMFAs will automatically update from those listed in FMR Reference worksheet. 
If additional HMFAs need to be added, contact Framework Strategies staff to set this up.</text>
  </threadedComment>
  <threadedComment ref="C37" dT="2025-09-09T15:37:18.19" personId="{34E59D4F-2B08-459E-9C44-24B38A4D8B55}" id="{EE5A58C3-5262-44C1-B24F-023E760B1B64}">
    <text xml:space="preserve">HMFAs will automatically update from those listed in FMR Reference worksheet. 
If additional HMFAs need to be added, contact Framework Strategies staff to set this up.
</text>
  </threadedComment>
  <threadedComment ref="C47" dT="2025-09-09T15:37:23.69" personId="{34E59D4F-2B08-459E-9C44-24B38A4D8B55}" id="{DFBFFABD-AFB4-452E-B866-2B04B0553B4D}">
    <text xml:space="preserve">HMFAs will automatically update from those listed in FMR Reference worksheet. 
If additional HMFAs need to be added, contact Framework Strategies staff to set this up.
</text>
  </threadedComment>
  <threadedComment ref="C58" dT="2025-09-09T15:37:34.30" personId="{34E59D4F-2B08-459E-9C44-24B38A4D8B55}" id="{81DBA636-432F-40E6-91E4-224BC6C7A406}">
    <text xml:space="preserve">HMFAs will automatically update from those listed in FMR Reference worksheet. 
If additional HMFAs need to be added, contact Framework Strategies staff to set this up.
</text>
  </threadedComment>
</ThreadedComments>
</file>

<file path=xl/threadedComments/threadedComment4.xml><?xml version="1.0" encoding="utf-8"?>
<ThreadedComments xmlns="http://schemas.microsoft.com/office/spreadsheetml/2018/threadedcomments" xmlns:x="http://schemas.openxmlformats.org/spreadsheetml/2006/main">
  <threadedComment ref="C13" dT="2025-09-09T15:37:44.68" personId="{34E59D4F-2B08-459E-9C44-24B38A4D8B55}" id="{98FAD7ED-0D85-4D08-8A5C-4DFC90FD9FEF}">
    <text xml:space="preserve">HMFAs will automatically update from those listed in FMR Reference worksheet. 
If additional HMFAs need to be added, contact Framework Strategies staff to set this up.
</text>
  </threadedComment>
  <threadedComment ref="C24" dT="2025-09-09T15:37:54.52" personId="{34E59D4F-2B08-459E-9C44-24B38A4D8B55}" id="{0CD3F63C-A126-4EF3-86D1-2D8FF4884EAC}">
    <text xml:space="preserve">HMFAs will automatically update from those listed in FMR Reference worksheet. 
If additional HMFAs need to be added, contact Framework Strategies staff to set this up.
</text>
  </threadedComment>
  <threadedComment ref="C35" dT="2025-09-09T15:38:03.29" personId="{34E59D4F-2B08-459E-9C44-24B38A4D8B55}" id="{7F4C1A80-D18D-4A34-9D9A-EA0999677D51}">
    <text xml:space="preserve">HMFAs will automatically update from those listed in FMR Reference worksheet. 
If additional HMFAs need to be added, contact Framework Strategies staff to set this up.
</text>
  </threadedComment>
</ThreadedComments>
</file>

<file path=xl/threadedComments/threadedComment5.xml><?xml version="1.0" encoding="utf-8"?>
<ThreadedComments xmlns="http://schemas.microsoft.com/office/spreadsheetml/2018/threadedcomments" xmlns:x="http://schemas.openxmlformats.org/spreadsheetml/2006/main">
  <threadedComment ref="C30" dT="2025-11-25T22:44:43.22" personId="{34E59D4F-2B08-459E-9C44-24B38A4D8B55}" id="{FBEDF8ED-FA63-435A-A377-285AE96047B9}">
    <text xml:space="preserve">CoCs - keep if you would like this info or delete this row if you do not want to ask this question. </text>
  </threadedComment>
</ThreadedComments>
</file>

<file path=xl/threadedComments/threadedComment6.xml><?xml version="1.0" encoding="utf-8"?>
<ThreadedComments xmlns="http://schemas.microsoft.com/office/spreadsheetml/2018/threadedcomments" xmlns:x="http://schemas.openxmlformats.org/spreadsheetml/2006/main">
  <threadedComment ref="C12" dT="2025-09-09T15:32:31.64" personId="{34E59D4F-2B08-459E-9C44-24B38A4D8B55}" id="{A11FEBC1-8A52-4130-ABC8-66DF60B96125}">
    <text>Update as needed based on CoC expectations</text>
  </threadedComment>
</ThreadedComments>
</file>

<file path=xl/threadedComments/threadedComment7.xml><?xml version="1.0" encoding="utf-8"?>
<ThreadedComments xmlns="http://schemas.microsoft.com/office/spreadsheetml/2018/threadedcomments" xmlns:x="http://schemas.openxmlformats.org/spreadsheetml/2006/main">
  <threadedComment ref="C1" dT="2025-09-09T15:33:23.48" personId="{34E59D4F-2B08-459E-9C44-24B38A4D8B55}" id="{2AD0C2AD-59B0-4743-AA71-C6F90A6AA46C}">
    <text>Update FMR year and FMR info as needed</text>
  </threadedComment>
  <threadedComment ref="C4" dT="2025-09-09T15:33:50.56" personId="{34E59D4F-2B08-459E-9C44-24B38A4D8B55}" id="{77B9D83D-DAA0-4299-9849-95DF9A0AE4D3}">
    <text>Add HMFAs as needed</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hudexchange.info/resource/2033/hearth-coc-program-interim-rule/" TargetMode="External"/><Relationship Id="rId1" Type="http://schemas.openxmlformats.org/officeDocument/2006/relationships/hyperlink" Target="https://www.hudexchange.info/homelessness-assistance/coc-esg-virtual-binders/coc-eligible-activities/coc-eligible-activities-overview/"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 Id="rId4" Type="http://schemas.microsoft.com/office/2017/10/relationships/threadedComment" Target="../threadedComments/threadedComment6.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 Id="rId4" Type="http://schemas.microsoft.com/office/2017/10/relationships/threadedComment" Target="../threadedComments/threadedComment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D1F8A-887B-4A78-9C5B-5CD9286A1EA0}">
  <sheetPr codeName="Sheet9">
    <tabColor theme="0"/>
  </sheetPr>
  <dimension ref="B1:AZ514"/>
  <sheetViews>
    <sheetView showGridLines="0" topLeftCell="A6" zoomScaleNormal="100" workbookViewId="0">
      <selection activeCell="C4" sqref="C4:D4"/>
    </sheetView>
  </sheetViews>
  <sheetFormatPr defaultColWidth="9.140625" defaultRowHeight="15" x14ac:dyDescent="0.25"/>
  <cols>
    <col min="1" max="2" width="1.7109375" style="16" customWidth="1"/>
    <col min="3" max="3" width="88.140625" style="16" customWidth="1"/>
    <col min="4" max="4" width="1.85546875" style="16" customWidth="1"/>
    <col min="5" max="5" width="2" style="16" customWidth="1"/>
    <col min="6" max="6" width="35.140625" style="23" customWidth="1"/>
    <col min="7" max="52" width="9.140625" style="23"/>
    <col min="53" max="16384" width="9.140625" style="16"/>
  </cols>
  <sheetData>
    <row r="1" spans="2:4" ht="21" x14ac:dyDescent="0.35">
      <c r="C1" s="171" t="s">
        <v>85</v>
      </c>
      <c r="D1" s="171"/>
    </row>
    <row r="2" spans="2:4" ht="5.25" customHeight="1" thickBot="1" x14ac:dyDescent="0.4">
      <c r="C2" s="52"/>
      <c r="D2" s="52"/>
    </row>
    <row r="3" spans="2:4" ht="21" x14ac:dyDescent="0.25">
      <c r="B3" s="168" t="s">
        <v>61</v>
      </c>
      <c r="C3" s="169"/>
      <c r="D3" s="170"/>
    </row>
    <row r="4" spans="2:4" ht="177" customHeight="1" x14ac:dyDescent="0.25">
      <c r="B4" s="18"/>
      <c r="C4" s="172" t="s">
        <v>213</v>
      </c>
      <c r="D4" s="173"/>
    </row>
    <row r="5" spans="2:4" ht="25.5" customHeight="1" x14ac:dyDescent="0.25">
      <c r="B5" s="18"/>
      <c r="C5" s="2" t="s">
        <v>106</v>
      </c>
      <c r="D5" s="70"/>
    </row>
    <row r="6" spans="2:4" ht="76.5" customHeight="1" x14ac:dyDescent="0.25">
      <c r="B6" s="18"/>
      <c r="C6" s="172" t="s">
        <v>152</v>
      </c>
      <c r="D6" s="173"/>
    </row>
    <row r="7" spans="2:4" ht="205.5" customHeight="1" x14ac:dyDescent="0.25">
      <c r="B7" s="18"/>
      <c r="C7" s="174" t="s">
        <v>215</v>
      </c>
      <c r="D7" s="163"/>
    </row>
    <row r="8" spans="2:4" ht="15.75" customHeight="1" x14ac:dyDescent="0.25">
      <c r="B8" s="18"/>
      <c r="C8" s="162" t="s">
        <v>105</v>
      </c>
      <c r="D8" s="163"/>
    </row>
    <row r="9" spans="2:4" ht="18.75" customHeight="1" x14ac:dyDescent="0.25">
      <c r="B9" s="18"/>
      <c r="C9" s="164" t="s">
        <v>104</v>
      </c>
      <c r="D9" s="165"/>
    </row>
    <row r="10" spans="2:4" ht="36" customHeight="1" thickBot="1" x14ac:dyDescent="0.3">
      <c r="B10" s="28"/>
      <c r="C10" s="166" t="s">
        <v>103</v>
      </c>
      <c r="D10" s="167"/>
    </row>
    <row r="11" spans="2:4" ht="9.75" customHeight="1" x14ac:dyDescent="0.25"/>
    <row r="12" spans="2:4" s="23" customFormat="1" x14ac:dyDescent="0.25"/>
    <row r="13" spans="2:4" s="23" customFormat="1" x14ac:dyDescent="0.25"/>
    <row r="14" spans="2:4" s="23" customFormat="1" x14ac:dyDescent="0.25"/>
    <row r="15" spans="2:4" s="23" customFormat="1" x14ac:dyDescent="0.25"/>
    <row r="16" spans="2:4" s="23" customFormat="1" x14ac:dyDescent="0.25"/>
    <row r="17" s="23" customFormat="1" x14ac:dyDescent="0.25"/>
    <row r="18" s="23" customFormat="1" x14ac:dyDescent="0.25"/>
    <row r="19" s="23" customFormat="1" x14ac:dyDescent="0.25"/>
    <row r="20" s="23" customFormat="1" x14ac:dyDescent="0.25"/>
    <row r="21" s="23" customFormat="1" x14ac:dyDescent="0.25"/>
    <row r="22" s="23" customFormat="1" x14ac:dyDescent="0.25"/>
    <row r="23" s="23" customFormat="1" x14ac:dyDescent="0.25"/>
    <row r="24" s="23" customFormat="1" x14ac:dyDescent="0.25"/>
    <row r="25" s="23" customFormat="1" x14ac:dyDescent="0.25"/>
    <row r="26" s="23" customFormat="1" x14ac:dyDescent="0.25"/>
    <row r="27" s="23" customFormat="1" x14ac:dyDescent="0.25"/>
    <row r="28" s="23" customFormat="1" x14ac:dyDescent="0.25"/>
    <row r="29" s="23" customFormat="1" x14ac:dyDescent="0.25"/>
    <row r="30" s="23" customFormat="1" x14ac:dyDescent="0.25"/>
    <row r="31" s="23" customFormat="1" x14ac:dyDescent="0.25"/>
    <row r="32"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row r="414" s="23" customFormat="1" x14ac:dyDescent="0.25"/>
    <row r="415" s="23" customFormat="1" x14ac:dyDescent="0.25"/>
    <row r="416" s="23" customFormat="1" x14ac:dyDescent="0.25"/>
    <row r="417" s="23" customFormat="1" x14ac:dyDescent="0.25"/>
    <row r="418" s="23" customFormat="1" x14ac:dyDescent="0.25"/>
    <row r="419" s="23" customFormat="1" x14ac:dyDescent="0.25"/>
    <row r="420" s="23" customFormat="1" x14ac:dyDescent="0.25"/>
    <row r="421" s="23" customFormat="1" x14ac:dyDescent="0.25"/>
    <row r="422" s="23" customFormat="1" x14ac:dyDescent="0.25"/>
    <row r="423" s="23" customFormat="1" x14ac:dyDescent="0.25"/>
    <row r="424" s="23" customFormat="1" x14ac:dyDescent="0.25"/>
    <row r="425" s="23" customFormat="1" x14ac:dyDescent="0.25"/>
    <row r="426" s="23" customFormat="1" x14ac:dyDescent="0.25"/>
    <row r="427" s="23" customFormat="1" x14ac:dyDescent="0.25"/>
    <row r="428" s="23" customFormat="1" x14ac:dyDescent="0.25"/>
    <row r="429" s="23" customFormat="1" x14ac:dyDescent="0.25"/>
    <row r="430" s="23" customFormat="1" x14ac:dyDescent="0.25"/>
    <row r="431" s="23" customFormat="1" x14ac:dyDescent="0.25"/>
    <row r="432" s="23" customFormat="1" x14ac:dyDescent="0.25"/>
    <row r="433" s="23" customFormat="1" x14ac:dyDescent="0.25"/>
    <row r="434" s="23" customFormat="1" x14ac:dyDescent="0.25"/>
    <row r="435" s="23" customFormat="1" x14ac:dyDescent="0.25"/>
    <row r="436" s="23" customFormat="1" x14ac:dyDescent="0.25"/>
    <row r="437" s="23" customFormat="1" x14ac:dyDescent="0.25"/>
    <row r="438" s="23" customFormat="1" x14ac:dyDescent="0.25"/>
    <row r="439" s="23" customFormat="1" x14ac:dyDescent="0.25"/>
    <row r="440" s="23" customFormat="1" x14ac:dyDescent="0.25"/>
    <row r="441" s="23" customFormat="1" x14ac:dyDescent="0.25"/>
    <row r="442" s="23" customFormat="1" x14ac:dyDescent="0.25"/>
    <row r="443" s="23" customFormat="1" x14ac:dyDescent="0.25"/>
    <row r="444" s="23" customFormat="1" x14ac:dyDescent="0.25"/>
    <row r="445" s="23" customFormat="1" x14ac:dyDescent="0.25"/>
    <row r="446" s="23" customFormat="1" x14ac:dyDescent="0.25"/>
    <row r="447" s="23" customFormat="1" x14ac:dyDescent="0.25"/>
    <row r="448" s="23" customFormat="1" x14ac:dyDescent="0.25"/>
    <row r="449" s="23" customFormat="1" x14ac:dyDescent="0.25"/>
    <row r="450" s="23" customFormat="1" x14ac:dyDescent="0.25"/>
    <row r="451" s="23" customFormat="1" x14ac:dyDescent="0.25"/>
    <row r="452" s="23" customFormat="1" x14ac:dyDescent="0.25"/>
    <row r="453" s="23" customFormat="1" x14ac:dyDescent="0.25"/>
    <row r="454" s="23" customFormat="1" x14ac:dyDescent="0.25"/>
    <row r="455" s="23" customFormat="1" x14ac:dyDescent="0.25"/>
    <row r="456" s="23" customFormat="1" x14ac:dyDescent="0.25"/>
    <row r="457" s="23" customFormat="1" x14ac:dyDescent="0.25"/>
    <row r="458" s="23" customFormat="1" x14ac:dyDescent="0.25"/>
    <row r="459" s="23" customFormat="1" x14ac:dyDescent="0.25"/>
    <row r="460" s="23" customFormat="1" x14ac:dyDescent="0.25"/>
    <row r="461" s="23" customFormat="1" x14ac:dyDescent="0.25"/>
    <row r="462" s="23" customFormat="1" x14ac:dyDescent="0.25"/>
    <row r="463" s="23" customFormat="1" x14ac:dyDescent="0.25"/>
    <row r="464" s="23" customFormat="1" x14ac:dyDescent="0.25"/>
    <row r="465" s="23" customFormat="1" x14ac:dyDescent="0.25"/>
    <row r="466" s="23" customFormat="1" x14ac:dyDescent="0.25"/>
    <row r="467" s="23" customFormat="1" x14ac:dyDescent="0.25"/>
    <row r="468" s="23" customFormat="1" x14ac:dyDescent="0.25"/>
    <row r="469" s="23" customFormat="1" x14ac:dyDescent="0.25"/>
    <row r="470" s="23" customFormat="1" x14ac:dyDescent="0.25"/>
    <row r="471" s="23" customFormat="1" x14ac:dyDescent="0.25"/>
    <row r="472" s="23" customFormat="1" x14ac:dyDescent="0.25"/>
    <row r="473" s="23" customFormat="1" x14ac:dyDescent="0.25"/>
    <row r="474" s="23" customFormat="1" x14ac:dyDescent="0.25"/>
    <row r="475" s="23" customFormat="1" x14ac:dyDescent="0.25"/>
    <row r="476" s="23" customFormat="1" x14ac:dyDescent="0.25"/>
    <row r="477" s="23" customFormat="1" x14ac:dyDescent="0.25"/>
    <row r="478" s="23" customFormat="1" x14ac:dyDescent="0.25"/>
    <row r="479" s="23" customFormat="1" x14ac:dyDescent="0.25"/>
    <row r="480" s="23" customFormat="1" x14ac:dyDescent="0.25"/>
    <row r="481" s="23" customFormat="1" x14ac:dyDescent="0.25"/>
    <row r="482" s="23" customFormat="1" x14ac:dyDescent="0.25"/>
    <row r="483" s="23" customFormat="1" x14ac:dyDescent="0.25"/>
    <row r="484" s="23" customFormat="1" x14ac:dyDescent="0.25"/>
    <row r="485" s="23" customFormat="1" x14ac:dyDescent="0.25"/>
    <row r="486" s="23" customFormat="1" x14ac:dyDescent="0.25"/>
    <row r="487" s="23" customFormat="1" x14ac:dyDescent="0.25"/>
    <row r="488" s="23" customFormat="1" x14ac:dyDescent="0.25"/>
    <row r="489" s="23" customFormat="1" x14ac:dyDescent="0.25"/>
    <row r="490" s="23" customFormat="1" x14ac:dyDescent="0.25"/>
    <row r="491" s="23" customFormat="1" x14ac:dyDescent="0.25"/>
    <row r="492" s="23" customFormat="1" x14ac:dyDescent="0.25"/>
    <row r="493" s="23" customFormat="1" x14ac:dyDescent="0.25"/>
    <row r="494" s="23" customFormat="1" x14ac:dyDescent="0.25"/>
    <row r="495" s="23" customFormat="1" x14ac:dyDescent="0.25"/>
    <row r="496" s="23" customFormat="1" x14ac:dyDescent="0.25"/>
    <row r="497" s="23" customFormat="1" x14ac:dyDescent="0.25"/>
    <row r="498" s="23" customFormat="1" x14ac:dyDescent="0.25"/>
    <row r="499" s="23" customFormat="1" x14ac:dyDescent="0.25"/>
    <row r="500" s="23" customFormat="1" x14ac:dyDescent="0.25"/>
    <row r="501" s="23" customFormat="1" x14ac:dyDescent="0.25"/>
    <row r="502" s="23" customFormat="1" x14ac:dyDescent="0.25"/>
    <row r="503" s="23" customFormat="1" x14ac:dyDescent="0.25"/>
    <row r="504" s="23" customFormat="1" x14ac:dyDescent="0.25"/>
    <row r="505" s="23" customFormat="1" x14ac:dyDescent="0.25"/>
    <row r="506" s="23" customFormat="1" x14ac:dyDescent="0.25"/>
    <row r="507" s="23" customFormat="1" x14ac:dyDescent="0.25"/>
    <row r="508" s="23" customFormat="1" x14ac:dyDescent="0.25"/>
    <row r="509" s="23" customFormat="1" x14ac:dyDescent="0.25"/>
    <row r="510" s="23" customFormat="1" x14ac:dyDescent="0.25"/>
    <row r="511" s="23" customFormat="1" x14ac:dyDescent="0.25"/>
    <row r="512" s="23" customFormat="1" x14ac:dyDescent="0.25"/>
    <row r="513" s="23" customFormat="1" x14ac:dyDescent="0.25"/>
    <row r="514" s="23" customFormat="1" x14ac:dyDescent="0.25"/>
  </sheetData>
  <sheetProtection formatRows="0" selectLockedCells="1"/>
  <mergeCells count="8">
    <mergeCell ref="C8:D8"/>
    <mergeCell ref="C9:D9"/>
    <mergeCell ref="C10:D10"/>
    <mergeCell ref="B3:D3"/>
    <mergeCell ref="C1:D1"/>
    <mergeCell ref="C4:D4"/>
    <mergeCell ref="C7:D7"/>
    <mergeCell ref="C6:D6"/>
  </mergeCells>
  <hyperlinks>
    <hyperlink ref="C10" r:id="rId1" xr:uid="{63574B1E-FDAA-417B-8D15-B0FBCA903B3A}"/>
    <hyperlink ref="C8" r:id="rId2" xr:uid="{D476BB97-E68F-4518-BBE7-ABDC15195E21}"/>
  </hyperlinks>
  <pageMargins left="0.45" right="0.45" top="0.75" bottom="0.75" header="0.3" footer="0.3"/>
  <pageSetup orientation="portrait" r:id="rId3"/>
  <headerFooter>
    <oddHeader>&amp;R&amp;"-,Bold Italic"&amp;A</oddHeader>
    <oddFooter>&amp;L&amp;9&amp;F&amp;R&amp;"-,Bold Italic"Page &amp;P of &amp;N</oddFooter>
  </headerFooter>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8C24-43CF-43B5-B13E-B2668ED52A51}">
  <sheetPr>
    <pageSetUpPr fitToPage="1"/>
  </sheetPr>
  <dimension ref="B1:CB263"/>
  <sheetViews>
    <sheetView showGridLines="0" zoomScaleNormal="100" workbookViewId="0">
      <selection activeCell="C11" sqref="C11:G11"/>
    </sheetView>
  </sheetViews>
  <sheetFormatPr defaultColWidth="9.140625" defaultRowHeight="15" x14ac:dyDescent="0.25"/>
  <cols>
    <col min="1" max="2" width="1.5703125" style="16" customWidth="1"/>
    <col min="3" max="3" width="13.85546875" style="16" customWidth="1"/>
    <col min="4" max="4" width="33.5703125" style="16" customWidth="1"/>
    <col min="5" max="5" width="20.42578125" style="16" customWidth="1"/>
    <col min="6" max="6" width="26.85546875" style="16" customWidth="1"/>
    <col min="7" max="7" width="7.42578125" style="16" customWidth="1"/>
    <col min="8" max="8" width="1.42578125" style="16" customWidth="1"/>
    <col min="9" max="9" width="1.28515625" style="16" customWidth="1"/>
    <col min="10" max="45" width="9.140625" style="23"/>
    <col min="46" max="16384" width="9.140625" style="16"/>
  </cols>
  <sheetData>
    <row r="1" spans="2:80" ht="3.75" customHeight="1" thickBot="1" x14ac:dyDescent="0.3">
      <c r="AP1" s="16"/>
      <c r="AQ1" s="16"/>
      <c r="AR1" s="16"/>
      <c r="AS1" s="16"/>
    </row>
    <row r="2" spans="2:80" ht="18.75" customHeight="1" x14ac:dyDescent="0.3">
      <c r="B2" s="71"/>
      <c r="C2" s="72" t="s">
        <v>181</v>
      </c>
      <c r="D2" s="73"/>
      <c r="E2" s="73"/>
      <c r="F2" s="73"/>
      <c r="G2" s="73"/>
      <c r="H2" s="74"/>
      <c r="AP2" s="16"/>
      <c r="AQ2" s="16"/>
      <c r="AR2" s="16"/>
      <c r="AS2" s="16"/>
    </row>
    <row r="3" spans="2:80" ht="252" customHeight="1" thickBot="1" x14ac:dyDescent="0.3">
      <c r="B3" s="75"/>
      <c r="C3" s="247" t="s">
        <v>229</v>
      </c>
      <c r="D3" s="247"/>
      <c r="E3" s="247"/>
      <c r="F3" s="247"/>
      <c r="G3" s="247"/>
      <c r="H3" s="76"/>
      <c r="AP3" s="16"/>
      <c r="AQ3" s="16"/>
      <c r="AR3" s="16"/>
      <c r="AS3" s="16"/>
    </row>
    <row r="4" spans="2:80" ht="9" customHeight="1" x14ac:dyDescent="0.25">
      <c r="C4" s="77"/>
      <c r="D4" s="77"/>
      <c r="E4" s="77"/>
      <c r="F4" s="77"/>
      <c r="G4" s="77"/>
      <c r="H4" s="77"/>
      <c r="AP4" s="16"/>
      <c r="AQ4" s="16"/>
      <c r="AR4" s="16"/>
      <c r="AS4" s="16"/>
    </row>
    <row r="5" spans="2:80" s="21" customFormat="1" ht="13.5" customHeight="1" x14ac:dyDescent="0.2">
      <c r="B5" s="5"/>
      <c r="C5" s="6" t="s">
        <v>37</v>
      </c>
      <c r="D5" s="7" t="str">
        <f>IF('General Info-BLIs'!D6="","",'General Info-BLIs'!D6)</f>
        <v/>
      </c>
      <c r="E5" s="8" t="s">
        <v>109</v>
      </c>
      <c r="F5" s="250" t="str">
        <f>IF('General Info-BLIs'!D12="","",'General Info-BLIs'!D12)</f>
        <v/>
      </c>
      <c r="G5" s="250"/>
      <c r="H5" s="25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row>
    <row r="6" spans="2:80" ht="25.5" customHeight="1" x14ac:dyDescent="0.25">
      <c r="B6" s="296" t="s">
        <v>180</v>
      </c>
      <c r="C6" s="296"/>
      <c r="D6" s="296"/>
      <c r="E6" s="296"/>
      <c r="F6" s="296"/>
      <c r="G6" s="296"/>
      <c r="H6" s="296"/>
    </row>
    <row r="7" spans="2:80" ht="7.5" customHeight="1" thickBot="1" x14ac:dyDescent="0.3">
      <c r="C7" s="13"/>
      <c r="D7" s="13"/>
      <c r="E7" s="13"/>
      <c r="F7" s="13"/>
      <c r="G7" s="13"/>
    </row>
    <row r="8" spans="2:80" ht="21" customHeight="1" x14ac:dyDescent="0.35">
      <c r="B8" s="259" t="s">
        <v>180</v>
      </c>
      <c r="C8" s="260"/>
      <c r="D8" s="260"/>
      <c r="E8" s="260"/>
      <c r="F8" s="260"/>
      <c r="G8" s="260"/>
      <c r="H8" s="261"/>
    </row>
    <row r="9" spans="2:80" ht="6.75" customHeight="1" x14ac:dyDescent="0.25">
      <c r="B9" s="18"/>
      <c r="H9" s="20"/>
    </row>
    <row r="10" spans="2:80" ht="30.75" customHeight="1" x14ac:dyDescent="0.25">
      <c r="B10" s="18"/>
      <c r="C10" s="293" t="s">
        <v>182</v>
      </c>
      <c r="D10" s="294"/>
      <c r="E10" s="295"/>
      <c r="F10" s="313"/>
      <c r="G10" s="314"/>
      <c r="H10" s="20"/>
    </row>
    <row r="11" spans="2:80" s="97" customFormat="1" ht="56.25" customHeight="1" x14ac:dyDescent="0.3">
      <c r="B11" s="96"/>
      <c r="C11" s="315" t="s">
        <v>184</v>
      </c>
      <c r="D11" s="315"/>
      <c r="E11" s="315"/>
      <c r="F11" s="315"/>
      <c r="G11" s="315"/>
      <c r="H11" s="10"/>
      <c r="J11" s="98"/>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row>
    <row r="12" spans="2:80" ht="7.5" customHeight="1" x14ac:dyDescent="0.25">
      <c r="B12" s="18"/>
      <c r="C12" s="100"/>
      <c r="D12" s="100"/>
      <c r="H12" s="20"/>
      <c r="AP12" s="16"/>
      <c r="AQ12" s="16"/>
      <c r="AR12" s="16"/>
      <c r="AS12" s="16"/>
    </row>
    <row r="13" spans="2:80" ht="27.75" customHeight="1" x14ac:dyDescent="0.25">
      <c r="B13" s="18"/>
      <c r="C13" s="300" t="s">
        <v>180</v>
      </c>
      <c r="D13" s="301"/>
      <c r="E13" s="301"/>
      <c r="F13" s="301"/>
      <c r="G13" s="302"/>
      <c r="H13" s="20"/>
      <c r="AP13" s="16"/>
      <c r="AQ13" s="16"/>
      <c r="AR13" s="16"/>
      <c r="AS13" s="16"/>
    </row>
    <row r="14" spans="2:80" ht="34.5" x14ac:dyDescent="0.25">
      <c r="B14" s="18"/>
      <c r="C14" s="275" t="s">
        <v>0</v>
      </c>
      <c r="D14" s="276"/>
      <c r="E14" s="101" t="s">
        <v>1</v>
      </c>
      <c r="F14" s="267" t="s">
        <v>2</v>
      </c>
      <c r="G14" s="268"/>
      <c r="H14" s="20"/>
      <c r="AP14" s="16"/>
      <c r="AQ14" s="16"/>
      <c r="AR14" s="16"/>
      <c r="AS14" s="16"/>
    </row>
    <row r="15" spans="2:80" ht="69" customHeight="1" x14ac:dyDescent="0.25">
      <c r="B15" s="18"/>
      <c r="C15" s="291" t="s">
        <v>188</v>
      </c>
      <c r="D15" s="292"/>
      <c r="E15" s="94"/>
      <c r="F15" s="269"/>
      <c r="G15" s="270"/>
      <c r="H15" s="20"/>
      <c r="AP15" s="16"/>
      <c r="AQ15" s="16"/>
      <c r="AR15" s="16"/>
      <c r="AS15" s="16"/>
    </row>
    <row r="16" spans="2:80" ht="69" customHeight="1" x14ac:dyDescent="0.25">
      <c r="B16" s="18"/>
      <c r="C16" s="291" t="s">
        <v>186</v>
      </c>
      <c r="D16" s="292"/>
      <c r="E16" s="94"/>
      <c r="F16" s="269"/>
      <c r="G16" s="270"/>
      <c r="H16" s="20"/>
      <c r="AP16" s="16"/>
      <c r="AQ16" s="16"/>
      <c r="AR16" s="16"/>
      <c r="AS16" s="16"/>
    </row>
    <row r="17" spans="2:45" ht="69" customHeight="1" x14ac:dyDescent="0.25">
      <c r="B17" s="18"/>
      <c r="C17" s="291" t="s">
        <v>187</v>
      </c>
      <c r="D17" s="292"/>
      <c r="E17" s="94"/>
      <c r="F17" s="269"/>
      <c r="G17" s="270"/>
      <c r="H17" s="20"/>
      <c r="AP17" s="16"/>
      <c r="AQ17" s="16"/>
      <c r="AR17" s="16"/>
      <c r="AS17" s="16"/>
    </row>
    <row r="18" spans="2:45" ht="45.75" customHeight="1" x14ac:dyDescent="0.25">
      <c r="B18" s="18"/>
      <c r="C18" s="279" t="s">
        <v>183</v>
      </c>
      <c r="D18" s="280"/>
      <c r="E18" s="102">
        <f>SUM(E15:E17)</f>
        <v>0</v>
      </c>
      <c r="F18" s="277"/>
      <c r="G18" s="278"/>
      <c r="H18" s="20"/>
      <c r="AP18" s="16"/>
      <c r="AQ18" s="16"/>
      <c r="AR18" s="16"/>
      <c r="AS18" s="16"/>
    </row>
    <row r="19" spans="2:45" ht="12.75" customHeight="1" x14ac:dyDescent="0.25">
      <c r="B19" s="18"/>
      <c r="C19" s="103"/>
      <c r="H19" s="20"/>
      <c r="AP19" s="16"/>
      <c r="AQ19" s="16"/>
      <c r="AR19" s="16"/>
      <c r="AS19" s="16"/>
    </row>
    <row r="20" spans="2:45" ht="30" customHeight="1" x14ac:dyDescent="0.25">
      <c r="B20" s="18"/>
      <c r="C20" s="297" t="s">
        <v>185</v>
      </c>
      <c r="D20" s="298"/>
      <c r="E20" s="298"/>
      <c r="F20" s="298"/>
      <c r="G20" s="299"/>
      <c r="H20" s="20"/>
    </row>
    <row r="21" spans="2:45" ht="149.25" customHeight="1" x14ac:dyDescent="0.25">
      <c r="B21" s="18"/>
      <c r="C21" s="283"/>
      <c r="D21" s="284"/>
      <c r="E21" s="284"/>
      <c r="F21" s="284"/>
      <c r="G21" s="285"/>
      <c r="H21" s="20"/>
    </row>
    <row r="22" spans="2:45" ht="12" customHeight="1" thickBot="1" x14ac:dyDescent="0.3">
      <c r="B22" s="28"/>
      <c r="C22" s="104"/>
      <c r="D22" s="104"/>
      <c r="E22" s="104"/>
      <c r="F22" s="104"/>
      <c r="G22" s="104"/>
      <c r="H22" s="31"/>
    </row>
    <row r="23" spans="2:45" ht="9.75" customHeight="1" x14ac:dyDescent="0.25">
      <c r="C23" s="100"/>
      <c r="D23" s="100"/>
      <c r="E23" s="100"/>
    </row>
    <row r="24" spans="2:45" s="23" customFormat="1" x14ac:dyDescent="0.25"/>
    <row r="25" spans="2:45" s="23" customFormat="1" x14ac:dyDescent="0.25"/>
    <row r="26" spans="2:45" s="23" customFormat="1" x14ac:dyDescent="0.25"/>
    <row r="27" spans="2:45" s="23" customFormat="1" x14ac:dyDescent="0.25"/>
    <row r="28" spans="2:45" s="23" customFormat="1" x14ac:dyDescent="0.25"/>
    <row r="29" spans="2:45" s="23" customFormat="1" x14ac:dyDescent="0.25"/>
    <row r="30" spans="2:45" s="23" customFormat="1" x14ac:dyDescent="0.25"/>
    <row r="31" spans="2:45" s="23" customFormat="1" x14ac:dyDescent="0.25"/>
    <row r="32" spans="2:45"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sheetData>
  <sheetProtection formatRows="0" selectLockedCells="1"/>
  <mergeCells count="20">
    <mergeCell ref="C3:G3"/>
    <mergeCell ref="F5:H5"/>
    <mergeCell ref="B6:H6"/>
    <mergeCell ref="B8:H8"/>
    <mergeCell ref="C10:E10"/>
    <mergeCell ref="F10:G10"/>
    <mergeCell ref="C16:D16"/>
    <mergeCell ref="F16:G16"/>
    <mergeCell ref="C11:G11"/>
    <mergeCell ref="C13:G13"/>
    <mergeCell ref="C14:D14"/>
    <mergeCell ref="F14:G14"/>
    <mergeCell ref="C15:D15"/>
    <mergeCell ref="F15:G15"/>
    <mergeCell ref="C20:G20"/>
    <mergeCell ref="C21:G21"/>
    <mergeCell ref="C17:D17"/>
    <mergeCell ref="F17:G17"/>
    <mergeCell ref="C18:D18"/>
    <mergeCell ref="F18:G18"/>
  </mergeCells>
  <conditionalFormatting sqref="F10:G10">
    <cfRule type="expression" dxfId="0" priority="1">
      <formula>F10="No"</formula>
    </cfRule>
  </conditionalFormatting>
  <dataValidations count="2">
    <dataValidation type="list" allowBlank="1" showInputMessage="1" showErrorMessage="1" sqref="F12:G12 F18:G18" xr:uid="{998555EE-438F-4C49-8D8D-29003ACD9212}">
      <formula1>"Yes,No but provide DV services,No"</formula1>
    </dataValidation>
    <dataValidation type="list" allowBlank="1" showInputMessage="1" showErrorMessage="1" sqref="F10:G10" xr:uid="{D5E8D2D1-CB7D-46AD-81EE-6CB8FA3B5FE9}">
      <formula1>"Yes,No"</formula1>
    </dataValidation>
  </dataValidations>
  <pageMargins left="0.45" right="0.45" top="0.75" bottom="0.75" header="0.3" footer="0.3"/>
  <pageSetup scale="89" fitToHeight="0" orientation="portrait" r:id="rId1"/>
  <headerFooter>
    <oddHeader>&amp;R&amp;"-,Bold Italic"&amp;A</oddHeader>
    <oddFooter>&amp;L&amp;9&amp;F&amp;R&amp;"-,Bold Italic"Page &amp;P of &amp;N</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2EEAF-D78D-4B3D-B065-D46B54D50400}">
  <sheetPr codeName="Sheet6">
    <pageSetUpPr fitToPage="1"/>
  </sheetPr>
  <dimension ref="B1:CA268"/>
  <sheetViews>
    <sheetView showGridLines="0" zoomScaleNormal="100" workbookViewId="0">
      <selection activeCell="C13" sqref="C13:F13"/>
    </sheetView>
  </sheetViews>
  <sheetFormatPr defaultColWidth="9.140625" defaultRowHeight="15" x14ac:dyDescent="0.25"/>
  <cols>
    <col min="1" max="2" width="2.140625" style="16" customWidth="1"/>
    <col min="3" max="3" width="12.85546875" style="16" customWidth="1"/>
    <col min="4" max="4" width="34.85546875" style="16" customWidth="1"/>
    <col min="5" max="5" width="20.42578125" style="16" customWidth="1"/>
    <col min="6" max="6" width="26.85546875" style="16" customWidth="1"/>
    <col min="7" max="7" width="2.28515625" style="16" customWidth="1"/>
    <col min="8" max="8" width="1.5703125" style="16" customWidth="1"/>
    <col min="9" max="44" width="9.140625" style="23"/>
    <col min="45" max="16384" width="9.140625" style="16"/>
  </cols>
  <sheetData>
    <row r="1" spans="2:79" ht="3.75" customHeight="1" thickBot="1" x14ac:dyDescent="0.3">
      <c r="AO1" s="16"/>
      <c r="AP1" s="16"/>
      <c r="AQ1" s="16"/>
      <c r="AR1" s="16"/>
    </row>
    <row r="2" spans="2:79" ht="18.75" customHeight="1" x14ac:dyDescent="0.3">
      <c r="B2" s="71"/>
      <c r="C2" s="72" t="s">
        <v>127</v>
      </c>
      <c r="D2" s="73"/>
      <c r="E2" s="73"/>
      <c r="F2" s="73"/>
      <c r="G2" s="74"/>
      <c r="AO2" s="16"/>
      <c r="AP2" s="16"/>
      <c r="AQ2" s="16"/>
      <c r="AR2" s="16"/>
    </row>
    <row r="3" spans="2:79" ht="91.5" customHeight="1" thickBot="1" x14ac:dyDescent="0.3">
      <c r="B3" s="75"/>
      <c r="C3" s="247" t="s">
        <v>174</v>
      </c>
      <c r="D3" s="247"/>
      <c r="E3" s="247"/>
      <c r="F3" s="247"/>
      <c r="G3" s="76"/>
      <c r="AO3" s="16"/>
      <c r="AP3" s="16"/>
      <c r="AQ3" s="16"/>
      <c r="AR3" s="16"/>
    </row>
    <row r="4" spans="2:79" ht="9" customHeight="1" x14ac:dyDescent="0.25">
      <c r="C4" s="77"/>
      <c r="D4" s="77"/>
      <c r="E4" s="77"/>
      <c r="F4" s="77"/>
      <c r="G4" s="77"/>
      <c r="AO4" s="16"/>
      <c r="AP4" s="16"/>
      <c r="AQ4" s="16"/>
      <c r="AR4" s="16"/>
    </row>
    <row r="5" spans="2:79" s="21" customFormat="1" ht="13.5" customHeight="1" x14ac:dyDescent="0.2">
      <c r="B5" s="5"/>
      <c r="C5" s="6" t="s">
        <v>37</v>
      </c>
      <c r="D5" s="7" t="str">
        <f>IF('General Info-BLIs'!D6="","",'General Info-BLIs'!D6)</f>
        <v/>
      </c>
      <c r="E5" s="6" t="s">
        <v>109</v>
      </c>
      <c r="F5" s="250" t="str">
        <f>IF('General Info-BLIs'!D12="","",'General Info-BLIs'!D12)</f>
        <v/>
      </c>
      <c r="G5" s="251"/>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row>
    <row r="6" spans="2:79" ht="25.5" customHeight="1" x14ac:dyDescent="0.25">
      <c r="B6" s="296" t="s">
        <v>67</v>
      </c>
      <c r="C6" s="296"/>
      <c r="D6" s="296"/>
      <c r="E6" s="296"/>
      <c r="F6" s="296"/>
      <c r="G6" s="296"/>
    </row>
    <row r="7" spans="2:79" ht="7.5" customHeight="1" thickBot="1" x14ac:dyDescent="0.3">
      <c r="C7" s="13"/>
      <c r="D7" s="13"/>
      <c r="E7" s="13"/>
      <c r="F7" s="13"/>
    </row>
    <row r="8" spans="2:79" ht="21" customHeight="1" x14ac:dyDescent="0.35">
      <c r="B8" s="259" t="s">
        <v>166</v>
      </c>
      <c r="C8" s="260"/>
      <c r="D8" s="260"/>
      <c r="E8" s="260"/>
      <c r="F8" s="260"/>
      <c r="G8" s="261"/>
    </row>
    <row r="9" spans="2:79" ht="6.75" customHeight="1" x14ac:dyDescent="0.25">
      <c r="B9" s="18"/>
      <c r="G9" s="20"/>
    </row>
    <row r="10" spans="2:79" ht="15.75" x14ac:dyDescent="0.25">
      <c r="B10" s="18"/>
      <c r="C10" s="293" t="s">
        <v>167</v>
      </c>
      <c r="D10" s="294"/>
      <c r="E10" s="295"/>
      <c r="F10" s="105" t="s">
        <v>10</v>
      </c>
      <c r="G10" s="20"/>
    </row>
    <row r="11" spans="2:79" ht="13.5" customHeight="1" x14ac:dyDescent="0.25">
      <c r="B11" s="18"/>
      <c r="C11" s="32"/>
      <c r="D11" s="32"/>
      <c r="E11" s="32"/>
      <c r="G11" s="20"/>
    </row>
    <row r="12" spans="2:79" ht="17.25" customHeight="1" x14ac:dyDescent="0.25">
      <c r="B12" s="18"/>
      <c r="C12" s="320" t="s">
        <v>68</v>
      </c>
      <c r="D12" s="320"/>
      <c r="E12" s="320"/>
      <c r="F12" s="320"/>
      <c r="G12" s="20"/>
    </row>
    <row r="13" spans="2:79" ht="156" customHeight="1" x14ac:dyDescent="0.25">
      <c r="B13" s="18"/>
      <c r="C13" s="316"/>
      <c r="D13" s="317"/>
      <c r="E13" s="317"/>
      <c r="F13" s="318"/>
      <c r="G13" s="20"/>
    </row>
    <row r="14" spans="2:79" ht="12" customHeight="1" thickBot="1" x14ac:dyDescent="0.3">
      <c r="B14" s="28"/>
      <c r="C14" s="104"/>
      <c r="D14" s="104"/>
      <c r="E14" s="104"/>
      <c r="F14" s="104"/>
      <c r="G14" s="31"/>
    </row>
    <row r="15" spans="2:79" ht="15.75" thickBot="1" x14ac:dyDescent="0.3"/>
    <row r="16" spans="2:79" ht="24" x14ac:dyDescent="0.4">
      <c r="B16" s="259" t="s">
        <v>168</v>
      </c>
      <c r="C16" s="260"/>
      <c r="D16" s="260"/>
      <c r="E16" s="260"/>
      <c r="F16" s="260"/>
      <c r="G16" s="261"/>
    </row>
    <row r="17" spans="2:7" ht="9" customHeight="1" x14ac:dyDescent="0.25">
      <c r="B17" s="18"/>
      <c r="G17" s="20"/>
    </row>
    <row r="18" spans="2:7" ht="33" customHeight="1" x14ac:dyDescent="0.25">
      <c r="B18" s="18"/>
      <c r="C18" s="293" t="s">
        <v>148</v>
      </c>
      <c r="D18" s="294"/>
      <c r="E18" s="295"/>
      <c r="F18" s="141">
        <f>SUM(E24:E26)</f>
        <v>0</v>
      </c>
      <c r="G18" s="20"/>
    </row>
    <row r="19" spans="2:7" ht="45.75" customHeight="1" x14ac:dyDescent="0.25">
      <c r="B19" s="18"/>
      <c r="C19" s="321" t="s">
        <v>179</v>
      </c>
      <c r="D19" s="322"/>
      <c r="E19" s="323"/>
      <c r="F19" s="107">
        <f>'Proposed Budget'!D38-'Proposed Budget'!D28-'Proposed Budget'!D29</f>
        <v>0</v>
      </c>
      <c r="G19" s="20"/>
    </row>
    <row r="20" spans="2:7" ht="40.5" customHeight="1" x14ac:dyDescent="0.25">
      <c r="B20" s="18"/>
      <c r="C20" s="321" t="s">
        <v>178</v>
      </c>
      <c r="D20" s="322"/>
      <c r="E20" s="323"/>
      <c r="F20" s="140">
        <f>F19*0.25</f>
        <v>0</v>
      </c>
      <c r="G20" s="20"/>
    </row>
    <row r="21" spans="2:7" ht="9.75" customHeight="1" x14ac:dyDescent="0.25">
      <c r="B21" s="18"/>
      <c r="C21" s="108"/>
      <c r="D21" s="108"/>
      <c r="E21" s="108"/>
      <c r="F21" s="108"/>
      <c r="G21" s="20"/>
    </row>
    <row r="22" spans="2:7" ht="33.75" customHeight="1" x14ac:dyDescent="0.25">
      <c r="B22" s="18"/>
      <c r="C22" s="319" t="s">
        <v>173</v>
      </c>
      <c r="D22" s="319"/>
      <c r="E22" s="319"/>
      <c r="F22" s="319"/>
      <c r="G22" s="20"/>
    </row>
    <row r="23" spans="2:7" ht="33.75" customHeight="1" x14ac:dyDescent="0.25">
      <c r="B23" s="18"/>
      <c r="C23" s="109" t="s">
        <v>171</v>
      </c>
      <c r="D23" s="109" t="s">
        <v>172</v>
      </c>
      <c r="E23" s="109" t="s">
        <v>170</v>
      </c>
      <c r="F23" s="109" t="s">
        <v>169</v>
      </c>
      <c r="G23" s="20"/>
    </row>
    <row r="24" spans="2:7" ht="62.25" customHeight="1" x14ac:dyDescent="0.25">
      <c r="B24" s="18"/>
      <c r="C24" s="110"/>
      <c r="D24" s="113"/>
      <c r="E24" s="112" t="s">
        <v>10</v>
      </c>
      <c r="F24" s="113"/>
      <c r="G24" s="20"/>
    </row>
    <row r="25" spans="2:7" ht="62.25" customHeight="1" x14ac:dyDescent="0.25">
      <c r="B25" s="18"/>
      <c r="C25" s="111"/>
      <c r="D25" s="113"/>
      <c r="E25" s="112" t="s">
        <v>10</v>
      </c>
      <c r="F25" s="113"/>
      <c r="G25" s="20"/>
    </row>
    <row r="26" spans="2:7" ht="62.25" customHeight="1" x14ac:dyDescent="0.25">
      <c r="B26" s="18"/>
      <c r="C26" s="111"/>
      <c r="D26" s="113"/>
      <c r="E26" s="112" t="s">
        <v>10</v>
      </c>
      <c r="F26" s="113"/>
      <c r="G26" s="20"/>
    </row>
    <row r="27" spans="2:7" ht="9.75" customHeight="1" thickBot="1" x14ac:dyDescent="0.3">
      <c r="B27" s="28"/>
      <c r="C27" s="106"/>
      <c r="D27" s="106"/>
      <c r="E27" s="106"/>
      <c r="F27" s="30"/>
      <c r="G27" s="31"/>
    </row>
    <row r="28" spans="2:7" ht="9.75" customHeight="1" x14ac:dyDescent="0.25">
      <c r="C28" s="100"/>
      <c r="D28" s="100"/>
      <c r="E28" s="100"/>
    </row>
    <row r="29" spans="2:7" s="23" customFormat="1" x14ac:dyDescent="0.25"/>
    <row r="30" spans="2:7" s="23" customFormat="1" x14ac:dyDescent="0.25"/>
    <row r="31" spans="2:7" s="23" customFormat="1" x14ac:dyDescent="0.25"/>
    <row r="32" spans="2:7"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sheetData>
  <sheetProtection formatRows="0" selectLockedCells="1"/>
  <mergeCells count="12">
    <mergeCell ref="C22:F22"/>
    <mergeCell ref="C12:F12"/>
    <mergeCell ref="C10:E10"/>
    <mergeCell ref="C18:E18"/>
    <mergeCell ref="C19:E19"/>
    <mergeCell ref="C20:E20"/>
    <mergeCell ref="F5:G5"/>
    <mergeCell ref="C3:F3"/>
    <mergeCell ref="C13:F13"/>
    <mergeCell ref="B8:G8"/>
    <mergeCell ref="B16:G16"/>
    <mergeCell ref="B6:G6"/>
  </mergeCells>
  <dataValidations count="1">
    <dataValidation type="list" allowBlank="1" showInputMessage="1" showErrorMessage="1" sqref="C24:C26" xr:uid="{4043068F-3484-4630-843E-A59B132F0EC8}">
      <formula1>"Cash, In-Kind"</formula1>
    </dataValidation>
  </dataValidations>
  <pageMargins left="0.45" right="0.45" top="0.75" bottom="0.75" header="0.3" footer="0.3"/>
  <pageSetup scale="93" fitToHeight="0" orientation="portrait" r:id="rId1"/>
  <headerFooter>
    <oddHeader>&amp;R&amp;"-,Bold Italic"&amp;A</oddHeader>
    <oddFooter>&amp;L&amp;9&amp;F&amp;R&amp;"-,Bold Italic"Page &amp;P of &amp;N</oddFooter>
  </headerFooter>
  <ignoredErrors>
    <ignoredError sqref="F19" unlockedFormula="1"/>
  </ignoredError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B7B4-5E59-464C-A6FA-551627592E3A}">
  <sheetPr codeName="Sheet7">
    <tabColor theme="7" tint="0.39997558519241921"/>
    <pageSetUpPr fitToPage="1"/>
  </sheetPr>
  <dimension ref="B1:AZ413"/>
  <sheetViews>
    <sheetView showGridLines="0" zoomScaleNormal="100" workbookViewId="0">
      <selection activeCell="C3" sqref="C3:D3"/>
    </sheetView>
  </sheetViews>
  <sheetFormatPr defaultColWidth="9.140625" defaultRowHeight="15" x14ac:dyDescent="0.25"/>
  <cols>
    <col min="1" max="2" width="1.7109375" style="16" customWidth="1"/>
    <col min="3" max="3" width="43.28515625" style="16" customWidth="1"/>
    <col min="4" max="4" width="46.7109375" style="16" customWidth="1"/>
    <col min="5" max="6" width="1.5703125" style="16" customWidth="1"/>
    <col min="7" max="52" width="9.140625" style="23"/>
    <col min="53" max="16384" width="9.140625" style="16"/>
  </cols>
  <sheetData>
    <row r="1" spans="2:52" ht="6.75" customHeight="1" thickBot="1" x14ac:dyDescent="0.3"/>
    <row r="2" spans="2:52" ht="18.75" x14ac:dyDescent="0.3">
      <c r="B2" s="71"/>
      <c r="C2" s="72" t="s">
        <v>114</v>
      </c>
      <c r="D2" s="73"/>
      <c r="E2" s="74"/>
    </row>
    <row r="3" spans="2:52" ht="123" customHeight="1" thickBot="1" x14ac:dyDescent="0.3">
      <c r="B3" s="75"/>
      <c r="C3" s="247" t="s">
        <v>115</v>
      </c>
      <c r="D3" s="247"/>
      <c r="E3" s="88"/>
    </row>
    <row r="4" spans="2:52" ht="26.25" x14ac:dyDescent="0.25">
      <c r="C4" s="327" t="s">
        <v>175</v>
      </c>
      <c r="D4" s="327"/>
      <c r="F4" s="114"/>
    </row>
    <row r="5" spans="2:52" ht="5.25" customHeight="1" thickBot="1" x14ac:dyDescent="0.3">
      <c r="C5" s="114"/>
      <c r="D5" s="114"/>
      <c r="F5" s="114"/>
    </row>
    <row r="6" spans="2:52" s="117" customFormat="1" ht="22.5" customHeight="1" thickBot="1" x14ac:dyDescent="0.4">
      <c r="B6" s="324" t="s">
        <v>58</v>
      </c>
      <c r="C6" s="325"/>
      <c r="D6" s="325"/>
      <c r="E6" s="326"/>
      <c r="F6" s="115"/>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c r="AG6" s="116"/>
      <c r="AH6" s="116"/>
      <c r="AI6" s="116"/>
      <c r="AJ6" s="116"/>
      <c r="AK6" s="116"/>
      <c r="AL6" s="116"/>
      <c r="AM6" s="116"/>
      <c r="AN6" s="116"/>
      <c r="AO6" s="116"/>
      <c r="AP6" s="116"/>
      <c r="AQ6" s="116"/>
      <c r="AR6" s="116"/>
      <c r="AS6" s="116"/>
      <c r="AT6" s="116"/>
      <c r="AU6" s="116"/>
      <c r="AV6" s="116"/>
      <c r="AW6" s="116"/>
      <c r="AX6" s="116"/>
      <c r="AY6" s="116"/>
      <c r="AZ6" s="116"/>
    </row>
    <row r="7" spans="2:52" ht="6.75" customHeight="1" x14ac:dyDescent="0.3">
      <c r="B7" s="18"/>
      <c r="C7" s="118"/>
      <c r="D7" s="118"/>
      <c r="E7" s="119"/>
      <c r="F7" s="120"/>
    </row>
    <row r="8" spans="2:52" s="127" customFormat="1" ht="20.25" customHeight="1" x14ac:dyDescent="0.3">
      <c r="B8" s="121"/>
      <c r="C8" s="122" t="s">
        <v>37</v>
      </c>
      <c r="D8" s="123" t="str">
        <f>IF('General Info-BLIs'!D6="","",'General Info-BLIs'!D6)</f>
        <v/>
      </c>
      <c r="E8" s="124"/>
      <c r="F8" s="125"/>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row>
    <row r="9" spans="2:52" s="127" customFormat="1" ht="20.25" customHeight="1" x14ac:dyDescent="0.3">
      <c r="B9" s="121"/>
      <c r="C9" s="122" t="s">
        <v>38</v>
      </c>
      <c r="D9" s="123" t="str">
        <f>IF('General Info-BLIs'!D7="","",'General Info-BLIs'!D7)</f>
        <v/>
      </c>
      <c r="E9" s="124"/>
      <c r="F9" s="128"/>
      <c r="G9" s="126"/>
      <c r="H9" s="126"/>
      <c r="I9" s="126"/>
      <c r="J9" s="126"/>
      <c r="K9" s="126"/>
      <c r="L9" s="126"/>
      <c r="M9" s="126"/>
      <c r="N9" s="126"/>
      <c r="O9" s="126"/>
      <c r="P9" s="126"/>
      <c r="Q9" s="126"/>
      <c r="R9" s="126"/>
      <c r="S9" s="126"/>
      <c r="T9" s="126"/>
      <c r="U9" s="126"/>
      <c r="V9" s="126"/>
      <c r="W9" s="126"/>
      <c r="X9" s="126"/>
      <c r="Y9" s="126"/>
      <c r="Z9" s="126"/>
      <c r="AA9" s="126"/>
      <c r="AB9" s="126"/>
      <c r="AC9" s="126"/>
      <c r="AD9" s="126"/>
      <c r="AE9" s="126"/>
      <c r="AF9" s="126"/>
      <c r="AG9" s="126"/>
      <c r="AH9" s="126"/>
      <c r="AI9" s="126"/>
      <c r="AJ9" s="126"/>
      <c r="AK9" s="126"/>
      <c r="AL9" s="126"/>
      <c r="AM9" s="126"/>
      <c r="AN9" s="126"/>
      <c r="AO9" s="126"/>
      <c r="AP9" s="126"/>
      <c r="AQ9" s="126"/>
      <c r="AR9" s="126"/>
      <c r="AS9" s="126"/>
      <c r="AT9" s="126"/>
      <c r="AU9" s="126"/>
      <c r="AV9" s="126"/>
      <c r="AW9" s="126"/>
      <c r="AX9" s="126"/>
      <c r="AY9" s="126"/>
      <c r="AZ9" s="126"/>
    </row>
    <row r="10" spans="2:52" s="127" customFormat="1" ht="20.25" customHeight="1" x14ac:dyDescent="0.3">
      <c r="B10" s="121"/>
      <c r="C10" s="122" t="s">
        <v>39</v>
      </c>
      <c r="D10" s="123" t="str">
        <f>IF('General Info-BLIs'!D8="","",'General Info-BLIs'!D8)</f>
        <v/>
      </c>
      <c r="E10" s="124"/>
      <c r="F10" s="128"/>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row>
    <row r="11" spans="2:52" s="127" customFormat="1" ht="20.25" customHeight="1" x14ac:dyDescent="0.3">
      <c r="B11" s="121"/>
      <c r="C11" s="122" t="s">
        <v>40</v>
      </c>
      <c r="D11" s="123" t="str">
        <f>IF('General Info-BLIs'!D9="","",'General Info-BLIs'!D9)</f>
        <v/>
      </c>
      <c r="E11" s="124"/>
      <c r="F11" s="128"/>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row>
    <row r="12" spans="2:52" ht="7.5" customHeight="1" thickBot="1" x14ac:dyDescent="0.35">
      <c r="B12" s="28"/>
      <c r="C12" s="129"/>
      <c r="D12" s="130"/>
      <c r="E12" s="31"/>
      <c r="F12" s="131"/>
    </row>
    <row r="13" spans="2:52" ht="9" customHeight="1" thickBot="1" x14ac:dyDescent="0.3"/>
    <row r="14" spans="2:52" s="117" customFormat="1" ht="22.5" customHeight="1" thickBot="1" x14ac:dyDescent="0.4">
      <c r="B14" s="324" t="s">
        <v>100</v>
      </c>
      <c r="C14" s="325"/>
      <c r="D14" s="325"/>
      <c r="E14" s="326"/>
      <c r="F14" s="115"/>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row>
    <row r="15" spans="2:52" ht="6.75" customHeight="1" x14ac:dyDescent="0.3">
      <c r="B15" s="18"/>
      <c r="C15" s="118"/>
      <c r="D15" s="118"/>
      <c r="E15" s="119"/>
      <c r="F15" s="120"/>
    </row>
    <row r="16" spans="2:52" s="127" customFormat="1" ht="20.25" customHeight="1" x14ac:dyDescent="0.3">
      <c r="B16" s="121"/>
      <c r="C16" s="122" t="s">
        <v>57</v>
      </c>
      <c r="D16" s="123" t="str">
        <f>IF('General Info-BLIs'!D12="","",'General Info-BLIs'!D12)</f>
        <v/>
      </c>
      <c r="E16" s="124"/>
      <c r="F16" s="128"/>
      <c r="G16" s="126"/>
      <c r="H16" s="126"/>
      <c r="I16" s="126"/>
      <c r="J16" s="126"/>
      <c r="K16" s="126"/>
      <c r="L16" s="126"/>
      <c r="M16" s="126"/>
      <c r="N16" s="126"/>
      <c r="O16" s="126"/>
      <c r="P16" s="126"/>
      <c r="Q16" s="126"/>
      <c r="R16" s="126"/>
      <c r="S16" s="126"/>
      <c r="T16" s="126"/>
      <c r="U16" s="126"/>
      <c r="V16" s="126"/>
      <c r="W16" s="126"/>
      <c r="X16" s="126"/>
      <c r="Y16" s="126"/>
      <c r="Z16" s="126"/>
      <c r="AA16" s="126"/>
      <c r="AB16" s="126"/>
      <c r="AC16" s="126"/>
      <c r="AD16" s="126"/>
      <c r="AE16" s="126"/>
      <c r="AF16" s="126"/>
      <c r="AG16" s="126"/>
      <c r="AH16" s="126"/>
      <c r="AI16" s="126"/>
      <c r="AJ16" s="126"/>
      <c r="AK16" s="126"/>
      <c r="AL16" s="126"/>
      <c r="AM16" s="126"/>
      <c r="AN16" s="126"/>
      <c r="AO16" s="126"/>
      <c r="AP16" s="126"/>
      <c r="AQ16" s="126"/>
      <c r="AR16" s="126"/>
      <c r="AS16" s="126"/>
      <c r="AT16" s="126"/>
      <c r="AU16" s="126"/>
      <c r="AV16" s="126"/>
      <c r="AW16" s="126"/>
      <c r="AX16" s="126"/>
      <c r="AY16" s="126"/>
      <c r="AZ16" s="126"/>
    </row>
    <row r="17" spans="2:52" s="127" customFormat="1" ht="20.25" customHeight="1" x14ac:dyDescent="0.3">
      <c r="B17" s="121"/>
      <c r="C17" s="122" t="s">
        <v>93</v>
      </c>
      <c r="D17" s="123" t="str">
        <f>IF('General Info-BLIs'!D13="","",'General Info-BLIs'!D13)</f>
        <v/>
      </c>
      <c r="E17" s="124"/>
      <c r="F17" s="128"/>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c r="AN17" s="126"/>
      <c r="AO17" s="126"/>
      <c r="AP17" s="126"/>
      <c r="AQ17" s="126"/>
      <c r="AR17" s="126"/>
      <c r="AS17" s="126"/>
      <c r="AT17" s="126"/>
      <c r="AU17" s="126"/>
      <c r="AV17" s="126"/>
      <c r="AW17" s="126"/>
      <c r="AX17" s="126"/>
      <c r="AY17" s="126"/>
      <c r="AZ17" s="126"/>
    </row>
    <row r="18" spans="2:52" s="127" customFormat="1" ht="20.25" customHeight="1" x14ac:dyDescent="0.3">
      <c r="B18" s="121"/>
      <c r="C18" s="122" t="s">
        <v>107</v>
      </c>
      <c r="D18" s="123" t="str">
        <f>IF('General Info-BLIs'!E14="","",'General Info-BLIs'!E14)</f>
        <v/>
      </c>
      <c r="E18" s="124"/>
      <c r="F18" s="128"/>
      <c r="G18" s="126"/>
      <c r="H18" s="126"/>
      <c r="I18" s="126"/>
      <c r="J18" s="126"/>
      <c r="K18" s="126"/>
      <c r="L18" s="126"/>
      <c r="M18" s="126"/>
      <c r="N18" s="126"/>
      <c r="O18" s="126"/>
      <c r="P18" s="126"/>
      <c r="Q18" s="126"/>
      <c r="R18" s="126"/>
      <c r="S18" s="126"/>
      <c r="T18" s="126"/>
      <c r="U18" s="126"/>
      <c r="V18" s="126"/>
      <c r="W18" s="126"/>
      <c r="X18" s="126"/>
      <c r="Y18" s="126"/>
      <c r="Z18" s="126"/>
      <c r="AA18" s="126"/>
      <c r="AB18" s="126"/>
      <c r="AC18" s="126"/>
      <c r="AD18" s="126"/>
      <c r="AE18" s="126"/>
      <c r="AF18" s="126"/>
      <c r="AG18" s="126"/>
      <c r="AH18" s="126"/>
      <c r="AI18" s="126"/>
      <c r="AJ18" s="126"/>
      <c r="AK18" s="126"/>
      <c r="AL18" s="126"/>
      <c r="AM18" s="126"/>
      <c r="AN18" s="126"/>
      <c r="AO18" s="126"/>
      <c r="AP18" s="126"/>
      <c r="AQ18" s="126"/>
      <c r="AR18" s="126"/>
      <c r="AS18" s="126"/>
      <c r="AT18" s="126"/>
      <c r="AU18" s="126"/>
      <c r="AV18" s="126"/>
      <c r="AW18" s="126"/>
      <c r="AX18" s="126"/>
      <c r="AY18" s="126"/>
      <c r="AZ18" s="126"/>
    </row>
    <row r="19" spans="2:52" s="127" customFormat="1" ht="20.25" customHeight="1" x14ac:dyDescent="0.3">
      <c r="B19" s="121"/>
      <c r="C19" s="132" t="s">
        <v>101</v>
      </c>
      <c r="D19" s="123" t="str">
        <f>IF('General Info-BLIs'!E15="","",'General Info-BLIs'!E15)</f>
        <v/>
      </c>
      <c r="E19" s="124"/>
      <c r="F19" s="128"/>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c r="AN19" s="126"/>
      <c r="AO19" s="126"/>
      <c r="AP19" s="126"/>
      <c r="AQ19" s="126"/>
      <c r="AR19" s="126"/>
      <c r="AS19" s="126"/>
      <c r="AT19" s="126"/>
      <c r="AU19" s="126"/>
      <c r="AV19" s="126"/>
      <c r="AW19" s="126"/>
      <c r="AX19" s="126"/>
      <c r="AY19" s="126"/>
      <c r="AZ19" s="126"/>
    </row>
    <row r="20" spans="2:52" s="127" customFormat="1" ht="20.25" customHeight="1" x14ac:dyDescent="0.3">
      <c r="B20" s="121"/>
      <c r="C20" s="132" t="s">
        <v>102</v>
      </c>
      <c r="D20" s="123" t="str">
        <f>IF('General Info-BLIs'!E16="","",'General Info-BLIs'!E16)</f>
        <v/>
      </c>
      <c r="E20" s="124"/>
      <c r="F20" s="128"/>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c r="AL20" s="126"/>
      <c r="AM20" s="126"/>
      <c r="AN20" s="126"/>
      <c r="AO20" s="126"/>
      <c r="AP20" s="126"/>
      <c r="AQ20" s="126"/>
      <c r="AR20" s="126"/>
      <c r="AS20" s="126"/>
      <c r="AT20" s="126"/>
      <c r="AU20" s="126"/>
      <c r="AV20" s="126"/>
      <c r="AW20" s="126"/>
      <c r="AX20" s="126"/>
      <c r="AY20" s="126"/>
      <c r="AZ20" s="126"/>
    </row>
    <row r="21" spans="2:52" s="127" customFormat="1" ht="20.25" customHeight="1" x14ac:dyDescent="0.3">
      <c r="B21" s="121"/>
      <c r="C21" s="132" t="s">
        <v>116</v>
      </c>
      <c r="D21" s="123" t="str">
        <f>IF(D38=0,"",IF('Admin &amp; Match'!F18="","",IF('Admin &amp; Match'!F18&gt;='Admin &amp; Match'!F20,"Yes","No")))</f>
        <v/>
      </c>
      <c r="E21" s="124"/>
      <c r="F21" s="128"/>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6"/>
    </row>
    <row r="22" spans="2:52" s="127" customFormat="1" ht="20.25" customHeight="1" x14ac:dyDescent="0.3">
      <c r="B22" s="121"/>
      <c r="C22" s="132" t="s">
        <v>126</v>
      </c>
      <c r="D22" s="123" t="str">
        <f>IF(AND(D36=0,D37=0),"",IF(D38=0,"",(IF(D37&lt;(D36*0.1),"Yes","NO - ADMIN EXCEEDS 10%"))))</f>
        <v/>
      </c>
      <c r="E22" s="124"/>
      <c r="F22" s="128"/>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c r="AL22" s="126"/>
      <c r="AM22" s="126"/>
      <c r="AN22" s="126"/>
      <c r="AO22" s="126"/>
      <c r="AP22" s="126"/>
      <c r="AQ22" s="126"/>
      <c r="AR22" s="126"/>
      <c r="AS22" s="126"/>
      <c r="AT22" s="126"/>
      <c r="AU22" s="126"/>
      <c r="AV22" s="126"/>
      <c r="AW22" s="126"/>
      <c r="AX22" s="126"/>
      <c r="AY22" s="126"/>
      <c r="AZ22" s="126"/>
    </row>
    <row r="23" spans="2:52" ht="7.5" customHeight="1" thickBot="1" x14ac:dyDescent="0.35">
      <c r="B23" s="28"/>
      <c r="C23" s="129"/>
      <c r="D23" s="130"/>
      <c r="E23" s="31"/>
      <c r="F23" s="131"/>
    </row>
    <row r="24" spans="2:52" ht="9" customHeight="1" thickBot="1" x14ac:dyDescent="0.3"/>
    <row r="25" spans="2:52" ht="24" customHeight="1" thickBot="1" x14ac:dyDescent="0.3">
      <c r="B25" s="324" t="s">
        <v>59</v>
      </c>
      <c r="C25" s="325"/>
      <c r="D25" s="325"/>
      <c r="E25" s="326"/>
    </row>
    <row r="26" spans="2:52" ht="6" customHeight="1" x14ac:dyDescent="0.35">
      <c r="B26" s="18"/>
      <c r="C26" s="133"/>
      <c r="E26" s="20"/>
    </row>
    <row r="27" spans="2:52" ht="34.5" x14ac:dyDescent="0.25">
      <c r="B27" s="18"/>
      <c r="C27" s="134" t="s">
        <v>28</v>
      </c>
      <c r="D27" s="93" t="s">
        <v>29</v>
      </c>
      <c r="E27" s="20"/>
    </row>
    <row r="28" spans="2:52" ht="15.75" x14ac:dyDescent="0.25">
      <c r="B28" s="18"/>
      <c r="C28" s="135" t="s">
        <v>43</v>
      </c>
      <c r="D28" s="136" t="str">
        <f>IF('General Info-BLIs'!E25="YES",Leasing!F11,IF('General Info-BLIs'!E25="NO","$0","$0"))</f>
        <v>$0</v>
      </c>
      <c r="E28" s="20"/>
    </row>
    <row r="29" spans="2:52" ht="15.75" x14ac:dyDescent="0.25">
      <c r="B29" s="18"/>
      <c r="C29" s="135" t="s">
        <v>42</v>
      </c>
      <c r="D29" s="136" t="str">
        <f>IF('General Info-BLIs'!E26="YES",Leasing!K60,IF('General Info-BLIs'!E26="NO","$0","$0"))</f>
        <v>$0</v>
      </c>
      <c r="E29" s="20"/>
    </row>
    <row r="30" spans="2:52" ht="16.5" thickBot="1" x14ac:dyDescent="0.3">
      <c r="B30" s="18"/>
      <c r="C30" s="135" t="s">
        <v>30</v>
      </c>
      <c r="D30" s="136" t="str">
        <f>IF('General Info-BLIs'!E27="YES",'Rental Assistance'!K37,IF('General Info-BLIs'!E27="NO","$0","$0"))</f>
        <v>$0</v>
      </c>
      <c r="E30" s="20"/>
    </row>
    <row r="31" spans="2:52" ht="15.75" x14ac:dyDescent="0.25">
      <c r="B31" s="18"/>
      <c r="C31" s="135" t="s">
        <v>32</v>
      </c>
      <c r="D31" s="136" t="str">
        <f>IF('General Info-BLIs'!E28="YES",Operating!E19,IF('General Info-BLIs'!E28="NO","$0","$0"))</f>
        <v>$0</v>
      </c>
      <c r="E31" s="20"/>
    </row>
    <row r="32" spans="2:52" ht="15.75" x14ac:dyDescent="0.25">
      <c r="B32" s="18"/>
      <c r="C32" s="135" t="s">
        <v>31</v>
      </c>
      <c r="D32" s="136" t="str">
        <f>IF('General Info-BLIs'!E29="YES",'Supportive Services'!E28,IF('General Info-BLIs'!E29="NO","$0","$0"))</f>
        <v>$0</v>
      </c>
      <c r="E32" s="20"/>
    </row>
    <row r="33" spans="2:5" ht="15.75" x14ac:dyDescent="0.25">
      <c r="B33" s="18"/>
      <c r="C33" s="135" t="s">
        <v>72</v>
      </c>
      <c r="D33" s="136" t="str">
        <f>IF('General Info-BLIs'!E30="YES",HMIS!E16,IF('General Info-BLIs'!E30="NO","$0","$0"))</f>
        <v>$0</v>
      </c>
      <c r="E33" s="20"/>
    </row>
    <row r="34" spans="2:5" ht="15.75" x14ac:dyDescent="0.25">
      <c r="B34" s="18"/>
      <c r="C34" s="135" t="s">
        <v>124</v>
      </c>
      <c r="D34" s="136" t="str">
        <f>IF('General Info-BLIs'!E31="YES",'VAWA Costs'!E36,IF('General Info-BLIs'!E31="NO","$0","$0"))</f>
        <v>$0</v>
      </c>
      <c r="E34" s="20"/>
    </row>
    <row r="35" spans="2:5" ht="15.75" x14ac:dyDescent="0.25">
      <c r="B35" s="18"/>
      <c r="C35" s="135" t="s">
        <v>176</v>
      </c>
      <c r="D35" s="136" t="str">
        <f>IF('General Info-BLIs'!E32="YES",'Rural Costs'!E18,IF('General Info-BLIs'!E32="NO","$0","$0"))</f>
        <v>$0</v>
      </c>
      <c r="E35" s="20"/>
    </row>
    <row r="36" spans="2:5" ht="31.5" x14ac:dyDescent="0.25">
      <c r="B36" s="18"/>
      <c r="C36" s="138" t="s">
        <v>69</v>
      </c>
      <c r="D36" s="139">
        <f>SUM(D28:D35)</f>
        <v>0</v>
      </c>
      <c r="E36" s="20"/>
    </row>
    <row r="37" spans="2:5" ht="15.75" x14ac:dyDescent="0.25">
      <c r="B37" s="18"/>
      <c r="C37" s="135" t="s">
        <v>33</v>
      </c>
      <c r="D37" s="136" t="str">
        <f>IF('General Info-BLIs'!E33="NO","$0",IF('General Info-BLIs'!E33="YES",'Admin &amp; Match'!F10,"$0"))</f>
        <v>$0</v>
      </c>
      <c r="E37" s="20"/>
    </row>
    <row r="38" spans="2:5" ht="47.25" x14ac:dyDescent="0.25">
      <c r="B38" s="18"/>
      <c r="C38" s="137" t="s">
        <v>70</v>
      </c>
      <c r="D38" s="142">
        <f>D36+D37</f>
        <v>0</v>
      </c>
      <c r="E38" s="20"/>
    </row>
    <row r="39" spans="2:5" ht="9.75" customHeight="1" thickBot="1" x14ac:dyDescent="0.3">
      <c r="B39" s="28"/>
      <c r="C39" s="30"/>
      <c r="D39" s="30"/>
      <c r="E39" s="31"/>
    </row>
    <row r="40" spans="2:5" ht="6.75" customHeight="1" x14ac:dyDescent="0.25"/>
    <row r="41" spans="2:5" s="23" customFormat="1" x14ac:dyDescent="0.25"/>
    <row r="42" spans="2:5" s="23" customFormat="1" x14ac:dyDescent="0.25"/>
    <row r="43" spans="2:5" s="23" customFormat="1" x14ac:dyDescent="0.25"/>
    <row r="44" spans="2:5" s="23" customFormat="1" x14ac:dyDescent="0.25"/>
    <row r="45" spans="2:5" s="23" customFormat="1" x14ac:dyDescent="0.25"/>
    <row r="46" spans="2:5" s="23" customFormat="1" x14ac:dyDescent="0.25"/>
    <row r="47" spans="2:5" s="23" customFormat="1" x14ac:dyDescent="0.25"/>
    <row r="48" spans="2:5"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sheetData>
  <sheetProtection formatRows="0" selectLockedCells="1"/>
  <mergeCells count="5">
    <mergeCell ref="C3:D3"/>
    <mergeCell ref="B6:E6"/>
    <mergeCell ref="B25:E25"/>
    <mergeCell ref="C4:D4"/>
    <mergeCell ref="B14:E14"/>
  </mergeCells>
  <pageMargins left="0.7" right="0.7" top="0.75" bottom="0.75" header="0.3" footer="0.3"/>
  <pageSetup scale="93" fitToHeight="0" orientation="portrait" r:id="rId1"/>
  <headerFooter>
    <oddHeader>&amp;R&amp;"-,Bold Italic"&amp;A</oddHeader>
    <oddFooter>&amp;L&amp;9&amp;F&amp;R&amp;"-,Bold Italic"Page &amp;P of &amp;N</oddFooter>
  </headerFooter>
  <ignoredErrors>
    <ignoredError sqref="D38" unlocked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03C79-C438-447C-AFE0-7DA919F4E6D7}">
  <sheetPr codeName="Sheet8">
    <pageSetUpPr fitToPage="1"/>
  </sheetPr>
  <dimension ref="B1:AZ256"/>
  <sheetViews>
    <sheetView showGridLines="0" zoomScaleNormal="100" workbookViewId="0">
      <selection activeCell="C14" sqref="C14:H14"/>
    </sheetView>
  </sheetViews>
  <sheetFormatPr defaultColWidth="9.140625" defaultRowHeight="15" x14ac:dyDescent="0.25"/>
  <cols>
    <col min="1" max="2" width="1.7109375" style="16" customWidth="1"/>
    <col min="3" max="3" width="24.28515625" style="16" customWidth="1"/>
    <col min="4" max="8" width="15" style="16" customWidth="1"/>
    <col min="9" max="10" width="2.28515625" style="16" customWidth="1"/>
    <col min="11" max="52" width="9.140625" style="23"/>
    <col min="53" max="16384" width="9.140625" style="16"/>
  </cols>
  <sheetData>
    <row r="1" spans="2:52" ht="33.75" customHeight="1" thickBot="1" x14ac:dyDescent="0.3">
      <c r="C1" s="191" t="s">
        <v>214</v>
      </c>
      <c r="D1" s="191"/>
      <c r="E1" s="191"/>
      <c r="F1" s="191"/>
      <c r="G1" s="191"/>
      <c r="H1" s="191"/>
    </row>
    <row r="2" spans="2:52" ht="48.75" customHeight="1" x14ac:dyDescent="0.25">
      <c r="B2" s="143"/>
      <c r="C2" s="240" t="s">
        <v>108</v>
      </c>
      <c r="D2" s="240"/>
      <c r="E2" s="240"/>
      <c r="F2" s="240"/>
      <c r="G2" s="240"/>
      <c r="H2" s="240"/>
      <c r="I2" s="144"/>
    </row>
    <row r="3" spans="2:52" ht="15.75" x14ac:dyDescent="0.25">
      <c r="B3" s="18"/>
      <c r="C3" s="329"/>
      <c r="D3" s="329"/>
      <c r="E3" s="329"/>
      <c r="F3" s="329"/>
      <c r="G3" s="329"/>
      <c r="H3" s="329"/>
      <c r="I3" s="20"/>
    </row>
    <row r="4" spans="2:52" s="149" customFormat="1" ht="34.5" customHeight="1" x14ac:dyDescent="0.25">
      <c r="B4" s="145"/>
      <c r="C4" s="146" t="s">
        <v>23</v>
      </c>
      <c r="D4" s="147" t="s">
        <v>48</v>
      </c>
      <c r="E4" s="147" t="s">
        <v>24</v>
      </c>
      <c r="F4" s="147" t="s">
        <v>25</v>
      </c>
      <c r="G4" s="147" t="s">
        <v>26</v>
      </c>
      <c r="H4" s="147" t="s">
        <v>27</v>
      </c>
      <c r="I4" s="148"/>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row>
    <row r="5" spans="2:52" x14ac:dyDescent="0.25">
      <c r="B5" s="18"/>
      <c r="C5" s="150" t="s">
        <v>206</v>
      </c>
      <c r="D5" s="151">
        <v>100</v>
      </c>
      <c r="E5" s="151">
        <v>101</v>
      </c>
      <c r="F5" s="151">
        <v>102</v>
      </c>
      <c r="G5" s="151">
        <v>103</v>
      </c>
      <c r="H5" s="151">
        <v>104</v>
      </c>
      <c r="I5" s="20"/>
    </row>
    <row r="6" spans="2:52" x14ac:dyDescent="0.25">
      <c r="B6" s="18"/>
      <c r="C6" s="150" t="s">
        <v>207</v>
      </c>
      <c r="D6" s="151">
        <v>100</v>
      </c>
      <c r="E6" s="151">
        <v>101</v>
      </c>
      <c r="F6" s="151">
        <v>102</v>
      </c>
      <c r="G6" s="151">
        <v>103</v>
      </c>
      <c r="H6" s="151">
        <v>104</v>
      </c>
      <c r="I6" s="20"/>
    </row>
    <row r="7" spans="2:52" x14ac:dyDescent="0.25">
      <c r="B7" s="18"/>
      <c r="C7" s="150" t="s">
        <v>208</v>
      </c>
      <c r="D7" s="151">
        <v>100</v>
      </c>
      <c r="E7" s="151">
        <v>101</v>
      </c>
      <c r="F7" s="151">
        <v>102</v>
      </c>
      <c r="G7" s="151">
        <v>103</v>
      </c>
      <c r="H7" s="151">
        <v>104</v>
      </c>
      <c r="I7" s="20"/>
    </row>
    <row r="8" spans="2:52" x14ac:dyDescent="0.25">
      <c r="B8" s="18"/>
      <c r="C8" s="150" t="s">
        <v>209</v>
      </c>
      <c r="D8" s="151">
        <v>100</v>
      </c>
      <c r="E8" s="151">
        <v>101</v>
      </c>
      <c r="F8" s="151">
        <v>102</v>
      </c>
      <c r="G8" s="151">
        <v>103</v>
      </c>
      <c r="H8" s="151">
        <v>104</v>
      </c>
      <c r="I8" s="20"/>
    </row>
    <row r="9" spans="2:52" x14ac:dyDescent="0.25">
      <c r="B9" s="18"/>
      <c r="C9" s="150" t="s">
        <v>210</v>
      </c>
      <c r="D9" s="151">
        <v>100</v>
      </c>
      <c r="E9" s="151">
        <v>101</v>
      </c>
      <c r="F9" s="151">
        <v>102</v>
      </c>
      <c r="G9" s="151">
        <v>103</v>
      </c>
      <c r="H9" s="151">
        <v>104</v>
      </c>
      <c r="I9" s="20"/>
    </row>
    <row r="10" spans="2:52" x14ac:dyDescent="0.25">
      <c r="B10" s="18"/>
      <c r="C10" s="150" t="s">
        <v>211</v>
      </c>
      <c r="D10" s="151">
        <v>100</v>
      </c>
      <c r="E10" s="151">
        <v>101</v>
      </c>
      <c r="F10" s="151">
        <v>102</v>
      </c>
      <c r="G10" s="151">
        <v>103</v>
      </c>
      <c r="H10" s="151">
        <v>104</v>
      </c>
      <c r="I10" s="20"/>
    </row>
    <row r="11" spans="2:52" x14ac:dyDescent="0.25">
      <c r="B11" s="18"/>
      <c r="C11" s="150" t="s">
        <v>212</v>
      </c>
      <c r="D11" s="151">
        <v>100</v>
      </c>
      <c r="E11" s="151">
        <v>101</v>
      </c>
      <c r="F11" s="151">
        <v>102</v>
      </c>
      <c r="G11" s="151">
        <v>103</v>
      </c>
      <c r="H11" s="151">
        <v>104</v>
      </c>
      <c r="I11" s="20"/>
    </row>
    <row r="12" spans="2:52" ht="39" customHeight="1" x14ac:dyDescent="0.25">
      <c r="B12" s="18"/>
      <c r="C12" s="331" t="s">
        <v>192</v>
      </c>
      <c r="D12" s="331"/>
      <c r="E12" s="331"/>
      <c r="F12" s="331"/>
      <c r="G12" s="331"/>
      <c r="H12" s="331"/>
      <c r="I12" s="20"/>
    </row>
    <row r="13" spans="2:52" x14ac:dyDescent="0.25">
      <c r="B13" s="18"/>
      <c r="I13" s="20"/>
    </row>
    <row r="14" spans="2:52" ht="45.75" customHeight="1" x14ac:dyDescent="0.25">
      <c r="B14" s="18"/>
      <c r="C14" s="328" t="s">
        <v>191</v>
      </c>
      <c r="D14" s="328"/>
      <c r="E14" s="328"/>
      <c r="F14" s="328"/>
      <c r="G14" s="328"/>
      <c r="H14" s="328"/>
      <c r="I14" s="20"/>
    </row>
    <row r="15" spans="2:52" ht="29.25" customHeight="1" x14ac:dyDescent="0.25">
      <c r="B15" s="18"/>
      <c r="C15" s="330" t="s">
        <v>177</v>
      </c>
      <c r="D15" s="330"/>
      <c r="E15" s="330"/>
      <c r="F15" s="330"/>
      <c r="G15" s="330"/>
      <c r="H15" s="330"/>
      <c r="I15" s="20"/>
    </row>
    <row r="16" spans="2:52" ht="47.25" customHeight="1" x14ac:dyDescent="0.25">
      <c r="B16" s="18"/>
      <c r="C16" s="328" t="s">
        <v>191</v>
      </c>
      <c r="D16" s="328"/>
      <c r="E16" s="328"/>
      <c r="F16" s="328"/>
      <c r="G16" s="328"/>
      <c r="H16" s="328"/>
      <c r="I16" s="20"/>
    </row>
    <row r="17" spans="2:9" ht="38.25" customHeight="1" x14ac:dyDescent="0.25">
      <c r="B17" s="18"/>
      <c r="C17" s="330" t="s">
        <v>177</v>
      </c>
      <c r="D17" s="330"/>
      <c r="E17" s="330"/>
      <c r="F17" s="330"/>
      <c r="G17" s="330"/>
      <c r="H17" s="330"/>
      <c r="I17" s="20"/>
    </row>
    <row r="18" spans="2:9" ht="44.25" customHeight="1" x14ac:dyDescent="0.25">
      <c r="B18" s="18"/>
      <c r="C18" s="328" t="s">
        <v>191</v>
      </c>
      <c r="D18" s="328"/>
      <c r="E18" s="328"/>
      <c r="F18" s="328"/>
      <c r="G18" s="328"/>
      <c r="H18" s="328"/>
      <c r="I18" s="20"/>
    </row>
    <row r="19" spans="2:9" ht="29.25" customHeight="1" x14ac:dyDescent="0.25">
      <c r="B19" s="18"/>
      <c r="C19" s="330" t="s">
        <v>177</v>
      </c>
      <c r="D19" s="330"/>
      <c r="E19" s="330"/>
      <c r="F19" s="330"/>
      <c r="G19" s="330"/>
      <c r="H19" s="330"/>
      <c r="I19" s="20"/>
    </row>
    <row r="20" spans="2:9" ht="44.25" customHeight="1" x14ac:dyDescent="0.25">
      <c r="B20" s="18"/>
      <c r="C20" s="328" t="s">
        <v>191</v>
      </c>
      <c r="D20" s="328"/>
      <c r="E20" s="328"/>
      <c r="F20" s="328"/>
      <c r="G20" s="328"/>
      <c r="H20" s="328"/>
      <c r="I20" s="20"/>
    </row>
    <row r="21" spans="2:9" ht="29.25" customHeight="1" x14ac:dyDescent="0.25">
      <c r="B21" s="18"/>
      <c r="C21" s="330" t="s">
        <v>177</v>
      </c>
      <c r="D21" s="330"/>
      <c r="E21" s="330"/>
      <c r="F21" s="330"/>
      <c r="G21" s="330"/>
      <c r="H21" s="330"/>
      <c r="I21" s="20"/>
    </row>
    <row r="22" spans="2:9" ht="9.75" customHeight="1" thickBot="1" x14ac:dyDescent="0.3">
      <c r="B22" s="28"/>
      <c r="C22" s="30"/>
      <c r="D22" s="30"/>
      <c r="E22" s="30"/>
      <c r="F22" s="30"/>
      <c r="G22" s="30"/>
      <c r="H22" s="30"/>
      <c r="I22" s="31"/>
    </row>
    <row r="24" spans="2:9" s="23" customFormat="1" x14ac:dyDescent="0.25"/>
    <row r="25" spans="2:9" s="23" customFormat="1" x14ac:dyDescent="0.25"/>
    <row r="26" spans="2:9" s="23" customFormat="1" x14ac:dyDescent="0.25"/>
    <row r="27" spans="2:9" s="23" customFormat="1" x14ac:dyDescent="0.25"/>
    <row r="28" spans="2:9" s="23" customFormat="1" x14ac:dyDescent="0.25"/>
    <row r="29" spans="2:9" s="23" customFormat="1" x14ac:dyDescent="0.25"/>
    <row r="30" spans="2:9" s="23" customFormat="1" x14ac:dyDescent="0.25"/>
    <row r="31" spans="2:9" s="23" customFormat="1" x14ac:dyDescent="0.25"/>
    <row r="32" spans="2:9"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sheetData>
  <sheetProtection formatRows="0" selectLockedCells="1"/>
  <mergeCells count="12">
    <mergeCell ref="C18:H18"/>
    <mergeCell ref="C19:H19"/>
    <mergeCell ref="C16:H16"/>
    <mergeCell ref="C17:H17"/>
    <mergeCell ref="C21:H21"/>
    <mergeCell ref="C20:H20"/>
    <mergeCell ref="C1:H1"/>
    <mergeCell ref="C14:H14"/>
    <mergeCell ref="C3:H3"/>
    <mergeCell ref="C2:H2"/>
    <mergeCell ref="C15:H15"/>
    <mergeCell ref="C12:H12"/>
  </mergeCells>
  <phoneticPr fontId="2" type="noConversion"/>
  <pageMargins left="0.7" right="0.7" top="0.75" bottom="0.75" header="0.3" footer="0.3"/>
  <pageSetup scale="84" fitToHeight="0" orientation="portrait" r:id="rId1"/>
  <headerFooter>
    <oddHeader>&amp;R&amp;"-,Bold Italic"&amp;A</oddHeader>
    <oddFooter>&amp;R&amp;"-,Bold Italic"Page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93AF6-297B-43D7-93A7-8C7EF0D29B72}">
  <sheetPr codeName="Sheet1">
    <tabColor rgb="FF92D050"/>
    <pageSetUpPr fitToPage="1"/>
  </sheetPr>
  <dimension ref="B1:BB538"/>
  <sheetViews>
    <sheetView showGridLines="0" zoomScaleNormal="100" workbookViewId="0">
      <selection activeCell="C21" sqref="C21:E21"/>
    </sheetView>
  </sheetViews>
  <sheetFormatPr defaultColWidth="9.140625" defaultRowHeight="15" x14ac:dyDescent="0.25"/>
  <cols>
    <col min="1" max="1" width="1.7109375" style="16" customWidth="1"/>
    <col min="2" max="2" width="1.42578125" style="16" customWidth="1"/>
    <col min="3" max="3" width="31.5703125" style="16" customWidth="1"/>
    <col min="4" max="4" width="41.140625" style="16" customWidth="1"/>
    <col min="5" max="5" width="18.140625" style="16" customWidth="1"/>
    <col min="6" max="7" width="1.42578125" style="16" customWidth="1"/>
    <col min="8" max="8" width="35.140625" style="23" customWidth="1"/>
    <col min="9" max="54" width="9.140625" style="23"/>
    <col min="55" max="16384" width="9.140625" style="16"/>
  </cols>
  <sheetData>
    <row r="1" spans="2:6" ht="21" x14ac:dyDescent="0.35">
      <c r="B1" s="171" t="s">
        <v>95</v>
      </c>
      <c r="C1" s="171"/>
      <c r="D1" s="171"/>
      <c r="E1" s="171"/>
      <c r="F1" s="171"/>
    </row>
    <row r="2" spans="2:6" ht="5.25" customHeight="1" thickBot="1" x14ac:dyDescent="0.4">
      <c r="B2" s="52"/>
      <c r="C2" s="52"/>
      <c r="D2" s="52"/>
      <c r="E2" s="52"/>
      <c r="F2" s="52"/>
    </row>
    <row r="3" spans="2:6" ht="21" x14ac:dyDescent="0.25">
      <c r="B3" s="168" t="s">
        <v>94</v>
      </c>
      <c r="C3" s="169"/>
      <c r="D3" s="169"/>
      <c r="E3" s="169"/>
      <c r="F3" s="170"/>
    </row>
    <row r="4" spans="2:6" ht="7.5" customHeight="1" x14ac:dyDescent="0.25">
      <c r="B4" s="53"/>
      <c r="C4" s="54"/>
      <c r="D4" s="54"/>
      <c r="E4" s="54"/>
      <c r="F4" s="55"/>
    </row>
    <row r="5" spans="2:6" ht="20.25" customHeight="1" x14ac:dyDescent="0.25">
      <c r="B5" s="56"/>
      <c r="C5" s="178" t="s">
        <v>98</v>
      </c>
      <c r="D5" s="178"/>
      <c r="E5" s="178"/>
      <c r="F5" s="57"/>
    </row>
    <row r="6" spans="2:6" ht="21.95" customHeight="1" x14ac:dyDescent="0.25">
      <c r="B6" s="18"/>
      <c r="C6" s="3" t="s">
        <v>37</v>
      </c>
      <c r="D6" s="175"/>
      <c r="E6" s="175"/>
      <c r="F6" s="20"/>
    </row>
    <row r="7" spans="2:6" ht="21.95" customHeight="1" x14ac:dyDescent="0.25">
      <c r="B7" s="18"/>
      <c r="C7" s="3" t="s">
        <v>38</v>
      </c>
      <c r="D7" s="175"/>
      <c r="E7" s="175"/>
      <c r="F7" s="20"/>
    </row>
    <row r="8" spans="2:6" ht="21.95" customHeight="1" x14ac:dyDescent="0.25">
      <c r="B8" s="18"/>
      <c r="C8" s="3" t="s">
        <v>39</v>
      </c>
      <c r="D8" s="175"/>
      <c r="E8" s="175"/>
      <c r="F8" s="20"/>
    </row>
    <row r="9" spans="2:6" ht="21.95" customHeight="1" x14ac:dyDescent="0.25">
      <c r="B9" s="18"/>
      <c r="C9" s="3" t="s">
        <v>40</v>
      </c>
      <c r="D9" s="175"/>
      <c r="E9" s="175"/>
      <c r="F9" s="20"/>
    </row>
    <row r="10" spans="2:6" ht="7.5" customHeight="1" x14ac:dyDescent="0.25">
      <c r="B10" s="53"/>
      <c r="C10" s="54"/>
      <c r="D10" s="54"/>
      <c r="E10" s="54"/>
      <c r="F10" s="55"/>
    </row>
    <row r="11" spans="2:6" ht="21" customHeight="1" x14ac:dyDescent="0.25">
      <c r="B11" s="53"/>
      <c r="C11" s="178" t="s">
        <v>99</v>
      </c>
      <c r="D11" s="178"/>
      <c r="E11" s="178"/>
      <c r="F11" s="55"/>
    </row>
    <row r="12" spans="2:6" ht="21.95" customHeight="1" x14ac:dyDescent="0.3">
      <c r="B12" s="18"/>
      <c r="C12" s="3" t="s">
        <v>60</v>
      </c>
      <c r="D12" s="175"/>
      <c r="E12" s="175"/>
      <c r="F12" s="59"/>
    </row>
    <row r="13" spans="2:6" ht="21.95" customHeight="1" x14ac:dyDescent="0.3">
      <c r="B13" s="18"/>
      <c r="C13" s="3" t="s">
        <v>128</v>
      </c>
      <c r="D13" s="175"/>
      <c r="E13" s="175"/>
      <c r="F13" s="59"/>
    </row>
    <row r="14" spans="2:6" ht="21.95" customHeight="1" x14ac:dyDescent="0.3">
      <c r="B14" s="18"/>
      <c r="C14" s="179" t="s">
        <v>129</v>
      </c>
      <c r="D14" s="179"/>
      <c r="E14" s="58"/>
      <c r="F14" s="59"/>
    </row>
    <row r="15" spans="2:6" ht="33.75" customHeight="1" x14ac:dyDescent="0.3">
      <c r="B15" s="18"/>
      <c r="C15" s="179" t="s">
        <v>130</v>
      </c>
      <c r="D15" s="179"/>
      <c r="E15" s="58"/>
      <c r="F15" s="59"/>
    </row>
    <row r="16" spans="2:6" ht="21.95" customHeight="1" x14ac:dyDescent="0.3">
      <c r="B16" s="18"/>
      <c r="C16" s="179" t="s">
        <v>131</v>
      </c>
      <c r="D16" s="179"/>
      <c r="E16" s="58"/>
      <c r="F16" s="59"/>
    </row>
    <row r="17" spans="2:54" ht="11.25" customHeight="1" thickBot="1" x14ac:dyDescent="0.35">
      <c r="B17" s="60"/>
      <c r="C17" s="61"/>
      <c r="D17" s="61"/>
      <c r="F17" s="59"/>
    </row>
    <row r="18" spans="2:54" ht="10.5" customHeight="1" thickBot="1" x14ac:dyDescent="0.35">
      <c r="B18" s="62"/>
      <c r="C18" s="62"/>
      <c r="D18" s="62"/>
      <c r="E18" s="63"/>
      <c r="F18" s="64"/>
    </row>
    <row r="19" spans="2:54" ht="21" x14ac:dyDescent="0.25">
      <c r="B19" s="168" t="s">
        <v>96</v>
      </c>
      <c r="C19" s="169"/>
      <c r="D19" s="169"/>
      <c r="E19" s="169"/>
      <c r="F19" s="170"/>
    </row>
    <row r="20" spans="2:54" ht="5.25" customHeight="1" x14ac:dyDescent="0.25">
      <c r="B20" s="53"/>
      <c r="C20" s="54"/>
      <c r="D20" s="54"/>
      <c r="E20" s="54"/>
      <c r="F20" s="55"/>
    </row>
    <row r="21" spans="2:54" customFormat="1" ht="36" customHeight="1" x14ac:dyDescent="0.25">
      <c r="B21" s="152"/>
      <c r="C21" s="181" t="s">
        <v>194</v>
      </c>
      <c r="D21" s="182"/>
      <c r="E21" s="183"/>
      <c r="F21" s="153"/>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row>
    <row r="22" spans="2:54" ht="171" customHeight="1" x14ac:dyDescent="0.25">
      <c r="B22" s="53"/>
      <c r="C22" s="176" t="s">
        <v>190</v>
      </c>
      <c r="D22" s="177"/>
      <c r="E22" s="177"/>
      <c r="F22" s="55"/>
    </row>
    <row r="23" spans="2:54" ht="56.25" customHeight="1" x14ac:dyDescent="0.25">
      <c r="B23" s="56"/>
      <c r="C23" s="180" t="s">
        <v>189</v>
      </c>
      <c r="D23" s="180"/>
      <c r="E23" s="180"/>
      <c r="F23" s="57"/>
    </row>
    <row r="24" spans="2:54" customFormat="1" ht="20.25" customHeight="1" x14ac:dyDescent="0.25">
      <c r="B24" s="154"/>
      <c r="C24" s="184" t="s">
        <v>195</v>
      </c>
      <c r="D24" s="184"/>
      <c r="E24" s="66"/>
      <c r="F24" s="153"/>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row>
    <row r="25" spans="2:54" ht="21.95" customHeight="1" x14ac:dyDescent="0.25">
      <c r="B25" s="65"/>
      <c r="C25" s="179" t="s">
        <v>87</v>
      </c>
      <c r="D25" s="179"/>
      <c r="E25" s="66"/>
      <c r="F25" s="57"/>
    </row>
    <row r="26" spans="2:54" ht="21.95" customHeight="1" x14ac:dyDescent="0.25">
      <c r="B26" s="65"/>
      <c r="C26" s="179" t="s">
        <v>86</v>
      </c>
      <c r="D26" s="179"/>
      <c r="E26" s="66"/>
      <c r="F26" s="57"/>
    </row>
    <row r="27" spans="2:54" ht="21.95" customHeight="1" x14ac:dyDescent="0.25">
      <c r="B27" s="65"/>
      <c r="C27" s="179" t="s">
        <v>88</v>
      </c>
      <c r="D27" s="179"/>
      <c r="E27" s="66"/>
      <c r="F27" s="57"/>
    </row>
    <row r="28" spans="2:54" ht="21.95" customHeight="1" x14ac:dyDescent="0.25">
      <c r="B28" s="65"/>
      <c r="C28" s="179" t="s">
        <v>90</v>
      </c>
      <c r="D28" s="179"/>
      <c r="E28" s="66"/>
      <c r="F28" s="57"/>
    </row>
    <row r="29" spans="2:54" ht="21.95" customHeight="1" x14ac:dyDescent="0.25">
      <c r="B29" s="65"/>
      <c r="C29" s="179" t="s">
        <v>89</v>
      </c>
      <c r="D29" s="179"/>
      <c r="E29" s="66"/>
      <c r="F29" s="57"/>
    </row>
    <row r="30" spans="2:54" ht="21.95" customHeight="1" x14ac:dyDescent="0.25">
      <c r="B30" s="65"/>
      <c r="C30" s="179" t="s">
        <v>91</v>
      </c>
      <c r="D30" s="179"/>
      <c r="E30" s="66"/>
      <c r="F30" s="57"/>
    </row>
    <row r="31" spans="2:54" ht="21.95" customHeight="1" x14ac:dyDescent="0.25">
      <c r="B31" s="65"/>
      <c r="C31" s="179" t="s">
        <v>124</v>
      </c>
      <c r="D31" s="179"/>
      <c r="E31" s="66"/>
      <c r="F31" s="57"/>
    </row>
    <row r="32" spans="2:54" ht="21.95" customHeight="1" x14ac:dyDescent="0.25">
      <c r="B32" s="65"/>
      <c r="C32" s="179" t="s">
        <v>176</v>
      </c>
      <c r="D32" s="179"/>
      <c r="E32" s="66"/>
      <c r="F32" s="57"/>
    </row>
    <row r="33" spans="2:6" ht="21.95" customHeight="1" x14ac:dyDescent="0.25">
      <c r="B33" s="65"/>
      <c r="C33" s="179" t="s">
        <v>92</v>
      </c>
      <c r="D33" s="179"/>
      <c r="E33" s="66"/>
      <c r="F33" s="57"/>
    </row>
    <row r="34" spans="2:6" ht="6.75" customHeight="1" thickBot="1" x14ac:dyDescent="0.35">
      <c r="B34" s="67"/>
      <c r="C34" s="68"/>
      <c r="D34" s="68"/>
      <c r="E34" s="30"/>
      <c r="F34" s="69"/>
    </row>
    <row r="35" spans="2:6" ht="8.25" customHeight="1" x14ac:dyDescent="0.25"/>
    <row r="36" spans="2:6" s="23" customFormat="1" x14ac:dyDescent="0.25"/>
    <row r="37" spans="2:6" s="23" customFormat="1" x14ac:dyDescent="0.25"/>
    <row r="38" spans="2:6" s="23" customFormat="1" x14ac:dyDescent="0.25"/>
    <row r="39" spans="2:6" s="23" customFormat="1" x14ac:dyDescent="0.25"/>
    <row r="40" spans="2:6" s="23" customFormat="1" x14ac:dyDescent="0.25"/>
    <row r="41" spans="2:6" s="23" customFormat="1" x14ac:dyDescent="0.25"/>
    <row r="42" spans="2:6" s="23" customFormat="1" x14ac:dyDescent="0.25"/>
    <row r="43" spans="2:6" s="23" customFormat="1" x14ac:dyDescent="0.25"/>
    <row r="44" spans="2:6" s="23" customFormat="1" x14ac:dyDescent="0.25"/>
    <row r="45" spans="2:6" s="23" customFormat="1" x14ac:dyDescent="0.25"/>
    <row r="46" spans="2:6" s="23" customFormat="1" x14ac:dyDescent="0.25"/>
    <row r="47" spans="2:6" s="23" customFormat="1" x14ac:dyDescent="0.25"/>
    <row r="48" spans="2:6"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row r="414" s="23" customFormat="1" x14ac:dyDescent="0.25"/>
    <row r="415" s="23" customFormat="1" x14ac:dyDescent="0.25"/>
    <row r="416" s="23" customFormat="1" x14ac:dyDescent="0.25"/>
    <row r="417" s="23" customFormat="1" x14ac:dyDescent="0.25"/>
    <row r="418" s="23" customFormat="1" x14ac:dyDescent="0.25"/>
    <row r="419" s="23" customFormat="1" x14ac:dyDescent="0.25"/>
    <row r="420" s="23" customFormat="1" x14ac:dyDescent="0.25"/>
    <row r="421" s="23" customFormat="1" x14ac:dyDescent="0.25"/>
    <row r="422" s="23" customFormat="1" x14ac:dyDescent="0.25"/>
    <row r="423" s="23" customFormat="1" x14ac:dyDescent="0.25"/>
    <row r="424" s="23" customFormat="1" x14ac:dyDescent="0.25"/>
    <row r="425" s="23" customFormat="1" x14ac:dyDescent="0.25"/>
    <row r="426" s="23" customFormat="1" x14ac:dyDescent="0.25"/>
    <row r="427" s="23" customFormat="1" x14ac:dyDescent="0.25"/>
    <row r="428" s="23" customFormat="1" x14ac:dyDescent="0.25"/>
    <row r="429" s="23" customFormat="1" x14ac:dyDescent="0.25"/>
    <row r="430" s="23" customFormat="1" x14ac:dyDescent="0.25"/>
    <row r="431" s="23" customFormat="1" x14ac:dyDescent="0.25"/>
    <row r="432" s="23" customFormat="1" x14ac:dyDescent="0.25"/>
    <row r="433" s="23" customFormat="1" x14ac:dyDescent="0.25"/>
    <row r="434" s="23" customFormat="1" x14ac:dyDescent="0.25"/>
    <row r="435" s="23" customFormat="1" x14ac:dyDescent="0.25"/>
    <row r="436" s="23" customFormat="1" x14ac:dyDescent="0.25"/>
    <row r="437" s="23" customFormat="1" x14ac:dyDescent="0.25"/>
    <row r="438" s="23" customFormat="1" x14ac:dyDescent="0.25"/>
    <row r="439" s="23" customFormat="1" x14ac:dyDescent="0.25"/>
    <row r="440" s="23" customFormat="1" x14ac:dyDescent="0.25"/>
    <row r="441" s="23" customFormat="1" x14ac:dyDescent="0.25"/>
    <row r="442" s="23" customFormat="1" x14ac:dyDescent="0.25"/>
    <row r="443" s="23" customFormat="1" x14ac:dyDescent="0.25"/>
    <row r="444" s="23" customFormat="1" x14ac:dyDescent="0.25"/>
    <row r="445" s="23" customFormat="1" x14ac:dyDescent="0.25"/>
    <row r="446" s="23" customFormat="1" x14ac:dyDescent="0.25"/>
    <row r="447" s="23" customFormat="1" x14ac:dyDescent="0.25"/>
    <row r="448" s="23" customFormat="1" x14ac:dyDescent="0.25"/>
    <row r="449" s="23" customFormat="1" x14ac:dyDescent="0.25"/>
    <row r="450" s="23" customFormat="1" x14ac:dyDescent="0.25"/>
    <row r="451" s="23" customFormat="1" x14ac:dyDescent="0.25"/>
    <row r="452" s="23" customFormat="1" x14ac:dyDescent="0.25"/>
    <row r="453" s="23" customFormat="1" x14ac:dyDescent="0.25"/>
    <row r="454" s="23" customFormat="1" x14ac:dyDescent="0.25"/>
    <row r="455" s="23" customFormat="1" x14ac:dyDescent="0.25"/>
    <row r="456" s="23" customFormat="1" x14ac:dyDescent="0.25"/>
    <row r="457" s="23" customFormat="1" x14ac:dyDescent="0.25"/>
    <row r="458" s="23" customFormat="1" x14ac:dyDescent="0.25"/>
    <row r="459" s="23" customFormat="1" x14ac:dyDescent="0.25"/>
    <row r="460" s="23" customFormat="1" x14ac:dyDescent="0.25"/>
    <row r="461" s="23" customFormat="1" x14ac:dyDescent="0.25"/>
    <row r="462" s="23" customFormat="1" x14ac:dyDescent="0.25"/>
    <row r="463" s="23" customFormat="1" x14ac:dyDescent="0.25"/>
    <row r="464" s="23" customFormat="1" x14ac:dyDescent="0.25"/>
    <row r="465" s="23" customFormat="1" x14ac:dyDescent="0.25"/>
    <row r="466" s="23" customFormat="1" x14ac:dyDescent="0.25"/>
    <row r="467" s="23" customFormat="1" x14ac:dyDescent="0.25"/>
    <row r="468" s="23" customFormat="1" x14ac:dyDescent="0.25"/>
    <row r="469" s="23" customFormat="1" x14ac:dyDescent="0.25"/>
    <row r="470" s="23" customFormat="1" x14ac:dyDescent="0.25"/>
    <row r="471" s="23" customFormat="1" x14ac:dyDescent="0.25"/>
    <row r="472" s="23" customFormat="1" x14ac:dyDescent="0.25"/>
    <row r="473" s="23" customFormat="1" x14ac:dyDescent="0.25"/>
    <row r="474" s="23" customFormat="1" x14ac:dyDescent="0.25"/>
    <row r="475" s="23" customFormat="1" x14ac:dyDescent="0.25"/>
    <row r="476" s="23" customFormat="1" x14ac:dyDescent="0.25"/>
    <row r="477" s="23" customFormat="1" x14ac:dyDescent="0.25"/>
    <row r="478" s="23" customFormat="1" x14ac:dyDescent="0.25"/>
    <row r="479" s="23" customFormat="1" x14ac:dyDescent="0.25"/>
    <row r="480" s="23" customFormat="1" x14ac:dyDescent="0.25"/>
    <row r="481" s="23" customFormat="1" x14ac:dyDescent="0.25"/>
    <row r="482" s="23" customFormat="1" x14ac:dyDescent="0.25"/>
    <row r="483" s="23" customFormat="1" x14ac:dyDescent="0.25"/>
    <row r="484" s="23" customFormat="1" x14ac:dyDescent="0.25"/>
    <row r="485" s="23" customFormat="1" x14ac:dyDescent="0.25"/>
    <row r="486" s="23" customFormat="1" x14ac:dyDescent="0.25"/>
    <row r="487" s="23" customFormat="1" x14ac:dyDescent="0.25"/>
    <row r="488" s="23" customFormat="1" x14ac:dyDescent="0.25"/>
    <row r="489" s="23" customFormat="1" x14ac:dyDescent="0.25"/>
    <row r="490" s="23" customFormat="1" x14ac:dyDescent="0.25"/>
    <row r="491" s="23" customFormat="1" x14ac:dyDescent="0.25"/>
    <row r="492" s="23" customFormat="1" x14ac:dyDescent="0.25"/>
    <row r="493" s="23" customFormat="1" x14ac:dyDescent="0.25"/>
    <row r="494" s="23" customFormat="1" x14ac:dyDescent="0.25"/>
    <row r="495" s="23" customFormat="1" x14ac:dyDescent="0.25"/>
    <row r="496" s="23" customFormat="1" x14ac:dyDescent="0.25"/>
    <row r="497" s="23" customFormat="1" x14ac:dyDescent="0.25"/>
    <row r="498" s="23" customFormat="1" x14ac:dyDescent="0.25"/>
    <row r="499" s="23" customFormat="1" x14ac:dyDescent="0.25"/>
    <row r="500" s="23" customFormat="1" x14ac:dyDescent="0.25"/>
    <row r="501" s="23" customFormat="1" x14ac:dyDescent="0.25"/>
    <row r="502" s="23" customFormat="1" x14ac:dyDescent="0.25"/>
    <row r="503" s="23" customFormat="1" x14ac:dyDescent="0.25"/>
    <row r="504" s="23" customFormat="1" x14ac:dyDescent="0.25"/>
    <row r="505" s="23" customFormat="1" x14ac:dyDescent="0.25"/>
    <row r="506" s="23" customFormat="1" x14ac:dyDescent="0.25"/>
    <row r="507" s="23" customFormat="1" x14ac:dyDescent="0.25"/>
    <row r="508" s="23" customFormat="1" x14ac:dyDescent="0.25"/>
    <row r="509" s="23" customFormat="1" x14ac:dyDescent="0.25"/>
    <row r="510" s="23" customFormat="1" x14ac:dyDescent="0.25"/>
    <row r="511" s="23" customFormat="1" x14ac:dyDescent="0.25"/>
    <row r="512" s="23" customFormat="1" x14ac:dyDescent="0.25"/>
    <row r="513" s="23" customFormat="1" x14ac:dyDescent="0.25"/>
    <row r="514" s="23" customFormat="1" x14ac:dyDescent="0.25"/>
    <row r="515" s="23" customFormat="1" x14ac:dyDescent="0.25"/>
    <row r="516" s="23" customFormat="1" x14ac:dyDescent="0.25"/>
    <row r="517" s="23" customFormat="1" x14ac:dyDescent="0.25"/>
    <row r="518" s="23" customFormat="1" x14ac:dyDescent="0.25"/>
    <row r="519" s="23" customFormat="1" x14ac:dyDescent="0.25"/>
    <row r="520" s="23" customFormat="1" x14ac:dyDescent="0.25"/>
    <row r="521" s="23" customFormat="1" x14ac:dyDescent="0.25"/>
    <row r="522" s="23" customFormat="1" x14ac:dyDescent="0.25"/>
    <row r="523" s="23" customFormat="1" x14ac:dyDescent="0.25"/>
    <row r="524" s="23" customFormat="1" x14ac:dyDescent="0.25"/>
    <row r="525" s="23" customFormat="1" x14ac:dyDescent="0.25"/>
    <row r="526" s="23" customFormat="1" x14ac:dyDescent="0.25"/>
    <row r="527" s="23" customFormat="1" x14ac:dyDescent="0.25"/>
    <row r="528" s="23" customFormat="1" x14ac:dyDescent="0.25"/>
    <row r="529" s="23" customFormat="1" x14ac:dyDescent="0.25"/>
    <row r="530" s="23" customFormat="1" x14ac:dyDescent="0.25"/>
    <row r="531" s="23" customFormat="1" x14ac:dyDescent="0.25"/>
    <row r="532" s="23" customFormat="1" x14ac:dyDescent="0.25"/>
    <row r="533" s="23" customFormat="1" x14ac:dyDescent="0.25"/>
    <row r="534" s="23" customFormat="1" x14ac:dyDescent="0.25"/>
    <row r="535" s="23" customFormat="1" x14ac:dyDescent="0.25"/>
    <row r="536" s="23" customFormat="1" x14ac:dyDescent="0.25"/>
    <row r="537" s="23" customFormat="1" x14ac:dyDescent="0.25"/>
    <row r="538" s="23" customFormat="1" x14ac:dyDescent="0.25"/>
  </sheetData>
  <sheetProtection formatRows="0" selectLockedCells="1"/>
  <mergeCells count="27">
    <mergeCell ref="C29:D29"/>
    <mergeCell ref="C28:D28"/>
    <mergeCell ref="C30:D30"/>
    <mergeCell ref="C33:D33"/>
    <mergeCell ref="D13:E13"/>
    <mergeCell ref="B19:F19"/>
    <mergeCell ref="C23:E23"/>
    <mergeCell ref="C25:D25"/>
    <mergeCell ref="C26:D26"/>
    <mergeCell ref="C27:D27"/>
    <mergeCell ref="C31:D31"/>
    <mergeCell ref="C32:D32"/>
    <mergeCell ref="C21:E21"/>
    <mergeCell ref="C24:D24"/>
    <mergeCell ref="D9:E9"/>
    <mergeCell ref="D12:E12"/>
    <mergeCell ref="B1:F1"/>
    <mergeCell ref="B3:F3"/>
    <mergeCell ref="C22:E22"/>
    <mergeCell ref="C11:E11"/>
    <mergeCell ref="C15:D15"/>
    <mergeCell ref="C16:D16"/>
    <mergeCell ref="C14:D14"/>
    <mergeCell ref="C5:E5"/>
    <mergeCell ref="D6:E6"/>
    <mergeCell ref="D7:E7"/>
    <mergeCell ref="D8:E8"/>
  </mergeCells>
  <phoneticPr fontId="2" type="noConversion"/>
  <dataValidations count="3">
    <dataValidation type="list" allowBlank="1" showInputMessage="1" showErrorMessage="1" sqref="D13:E13" xr:uid="{2B414637-0AB0-4C94-96EA-B256C82B8916}">
      <formula1>"PH-PSH,PH-RRH,TH-RRH,HMIS,SSO-CE"</formula1>
    </dataValidation>
    <dataValidation type="list" allowBlank="1" showInputMessage="1" showErrorMessage="1" sqref="E14:E16" xr:uid="{E7C9589F-9EDB-4955-BFED-872542EE2C19}">
      <formula1>"Yes,No,N/A"</formula1>
    </dataValidation>
    <dataValidation type="list" allowBlank="1" showInputMessage="1" showErrorMessage="1" sqref="E24:E33" xr:uid="{9D800CB6-5CD6-4D3B-964A-BBF1D4357F80}">
      <formula1>"Yes,No,NA"</formula1>
    </dataValidation>
  </dataValidations>
  <pageMargins left="0.45" right="0.45" top="0.75" bottom="0.75" header="0.3" footer="0.3"/>
  <pageSetup scale="99" orientation="portrait" r:id="rId1"/>
  <headerFooter>
    <oddHeader>&amp;R&amp;"-,Bold Italic"&amp;A</oddHeader>
    <oddFooter>&amp;L&amp;9&amp;F&amp;R&amp;"-,Bold Italic"Page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29CBF-2999-42D4-A489-82E5EB2CCEED}">
  <sheetPr codeName="Sheet10">
    <tabColor rgb="FFFF7C80"/>
  </sheetPr>
  <dimension ref="B1:AW201"/>
  <sheetViews>
    <sheetView showGridLines="0" zoomScaleNormal="100" workbookViewId="0">
      <selection activeCell="C3" sqref="C3:D3"/>
    </sheetView>
  </sheetViews>
  <sheetFormatPr defaultColWidth="9.140625" defaultRowHeight="15" x14ac:dyDescent="0.25"/>
  <cols>
    <col min="1" max="2" width="2" style="16" customWidth="1"/>
    <col min="3" max="3" width="51.7109375" style="16" customWidth="1"/>
    <col min="4" max="4" width="35.28515625" style="16" customWidth="1"/>
    <col min="5" max="6" width="1.7109375" style="16" customWidth="1"/>
    <col min="7" max="38" width="9.140625" style="23"/>
    <col min="39" max="16384" width="9.140625" style="16"/>
  </cols>
  <sheetData>
    <row r="1" spans="2:49" ht="3.75" customHeight="1" thickBot="1" x14ac:dyDescent="0.3">
      <c r="AM1" s="23"/>
      <c r="AN1" s="23"/>
      <c r="AO1" s="23"/>
      <c r="AP1" s="23"/>
      <c r="AQ1" s="23"/>
      <c r="AR1" s="23"/>
      <c r="AS1" s="23"/>
      <c r="AT1" s="23"/>
      <c r="AU1" s="23"/>
      <c r="AV1" s="23"/>
      <c r="AW1" s="23"/>
    </row>
    <row r="2" spans="2:49" ht="38.25" customHeight="1" x14ac:dyDescent="0.3">
      <c r="B2" s="71"/>
      <c r="C2" s="186" t="s">
        <v>198</v>
      </c>
      <c r="D2" s="186"/>
      <c r="E2" s="74"/>
    </row>
    <row r="3" spans="2:49" ht="201.75" customHeight="1" thickBot="1" x14ac:dyDescent="0.3">
      <c r="B3" s="75"/>
      <c r="C3" s="185" t="s">
        <v>199</v>
      </c>
      <c r="D3" s="185"/>
      <c r="E3" s="88"/>
    </row>
    <row r="4" spans="2:49" ht="4.5" customHeight="1" x14ac:dyDescent="0.25">
      <c r="AM4" s="23"/>
      <c r="AN4" s="23"/>
      <c r="AO4" s="23"/>
      <c r="AP4" s="23"/>
      <c r="AQ4" s="23"/>
      <c r="AR4" s="23"/>
      <c r="AS4" s="23"/>
      <c r="AT4" s="23"/>
      <c r="AU4" s="23"/>
      <c r="AV4" s="23"/>
      <c r="AW4" s="23"/>
    </row>
    <row r="5" spans="2:49" ht="26.25" customHeight="1" thickBot="1" x14ac:dyDescent="0.3">
      <c r="B5" s="191" t="s">
        <v>84</v>
      </c>
      <c r="C5" s="191"/>
      <c r="D5" s="191"/>
      <c r="E5" s="191"/>
    </row>
    <row r="6" spans="2:49" ht="20.25" customHeight="1" x14ac:dyDescent="0.35">
      <c r="B6" s="192" t="s">
        <v>197</v>
      </c>
      <c r="C6" s="193"/>
      <c r="D6" s="193"/>
      <c r="E6" s="194"/>
    </row>
    <row r="7" spans="2:49" s="97" customFormat="1" ht="41.25" customHeight="1" x14ac:dyDescent="0.35">
      <c r="B7" s="96"/>
      <c r="C7" s="189" t="s">
        <v>201</v>
      </c>
      <c r="D7" s="190"/>
      <c r="E7" s="155"/>
      <c r="G7" s="98"/>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row>
    <row r="8" spans="2:49" ht="33" customHeight="1" x14ac:dyDescent="0.25">
      <c r="B8" s="18"/>
      <c r="C8" s="188" t="s">
        <v>200</v>
      </c>
      <c r="D8" s="188"/>
      <c r="E8" s="20"/>
    </row>
    <row r="9" spans="2:49" ht="7.5" customHeight="1" x14ac:dyDescent="0.25">
      <c r="B9" s="18"/>
      <c r="C9" s="100"/>
      <c r="E9" s="20"/>
    </row>
    <row r="10" spans="2:49" ht="17.25" x14ac:dyDescent="0.25">
      <c r="B10" s="18"/>
      <c r="C10" s="156"/>
      <c r="D10" s="101" t="s">
        <v>79</v>
      </c>
      <c r="E10" s="20"/>
    </row>
    <row r="11" spans="2:49" ht="21.75" customHeight="1" x14ac:dyDescent="0.25">
      <c r="B11" s="18"/>
      <c r="C11" s="157" t="s">
        <v>80</v>
      </c>
      <c r="D11" s="94" t="s">
        <v>10</v>
      </c>
      <c r="E11" s="20"/>
    </row>
    <row r="12" spans="2:49" ht="21.75" customHeight="1" x14ac:dyDescent="0.25">
      <c r="B12" s="18"/>
      <c r="C12" s="157" t="s">
        <v>81</v>
      </c>
      <c r="D12" s="94" t="s">
        <v>10</v>
      </c>
      <c r="E12" s="20"/>
    </row>
    <row r="13" spans="2:49" ht="21.75" customHeight="1" x14ac:dyDescent="0.25">
      <c r="B13" s="18"/>
      <c r="C13" s="157" t="s">
        <v>82</v>
      </c>
      <c r="D13" s="94" t="s">
        <v>10</v>
      </c>
      <c r="E13" s="20"/>
    </row>
    <row r="14" spans="2:49" ht="31.5" x14ac:dyDescent="0.25">
      <c r="B14" s="18"/>
      <c r="C14" s="158" t="s">
        <v>196</v>
      </c>
      <c r="D14" s="102">
        <f>SUM(D11:D13)</f>
        <v>0</v>
      </c>
      <c r="E14" s="20"/>
    </row>
    <row r="15" spans="2:49" x14ac:dyDescent="0.25">
      <c r="B15" s="18"/>
      <c r="E15" s="20"/>
    </row>
    <row r="16" spans="2:49" ht="33.75" customHeight="1" x14ac:dyDescent="0.25">
      <c r="B16" s="18"/>
      <c r="C16" s="195" t="s">
        <v>83</v>
      </c>
      <c r="D16" s="195"/>
      <c r="E16" s="20"/>
    </row>
    <row r="17" spans="2:5" ht="207.75" customHeight="1" x14ac:dyDescent="0.25">
      <c r="B17" s="18"/>
      <c r="C17" s="187"/>
      <c r="D17" s="187"/>
      <c r="E17" s="20"/>
    </row>
    <row r="18" spans="2:5" ht="7.5" customHeight="1" thickBot="1" x14ac:dyDescent="0.3">
      <c r="B18" s="28"/>
      <c r="C18" s="30"/>
      <c r="D18" s="30"/>
      <c r="E18" s="31"/>
    </row>
    <row r="19" spans="2:5" ht="8.25" customHeight="1" x14ac:dyDescent="0.25"/>
    <row r="20" spans="2:5" s="23" customFormat="1" x14ac:dyDescent="0.25"/>
    <row r="21" spans="2:5" s="23" customFormat="1" x14ac:dyDescent="0.25"/>
    <row r="22" spans="2:5" s="23" customFormat="1" x14ac:dyDescent="0.25"/>
    <row r="23" spans="2:5" s="23" customFormat="1" x14ac:dyDescent="0.25"/>
    <row r="24" spans="2:5" s="23" customFormat="1" x14ac:dyDescent="0.25"/>
    <row r="25" spans="2:5" s="23" customFormat="1" x14ac:dyDescent="0.25"/>
    <row r="26" spans="2:5" s="23" customFormat="1" x14ac:dyDescent="0.25"/>
    <row r="27" spans="2:5" s="23" customFormat="1" x14ac:dyDescent="0.25"/>
    <row r="28" spans="2:5" s="23" customFormat="1" x14ac:dyDescent="0.25"/>
    <row r="29" spans="2:5" s="23" customFormat="1" x14ac:dyDescent="0.25"/>
    <row r="30" spans="2:5" s="23" customFormat="1" x14ac:dyDescent="0.25"/>
    <row r="31" spans="2:5" s="23" customFormat="1" x14ac:dyDescent="0.25"/>
    <row r="32" spans="2:5"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sheetData>
  <sheetProtection formatRows="0" selectLockedCells="1"/>
  <mergeCells count="8">
    <mergeCell ref="C3:D3"/>
    <mergeCell ref="C2:D2"/>
    <mergeCell ref="C17:D17"/>
    <mergeCell ref="C8:D8"/>
    <mergeCell ref="C7:D7"/>
    <mergeCell ref="B5:E5"/>
    <mergeCell ref="B6:E6"/>
    <mergeCell ref="C16:D16"/>
  </mergeCells>
  <pageMargins left="0.45" right="0.45" top="0.75" bottom="0.75" header="0.3" footer="0.3"/>
  <pageSetup fitToHeight="0" orientation="portrait" r:id="rId1"/>
  <headerFooter>
    <oddHeader>&amp;R&amp;"-,Bold Italic"&amp;A</oddHeader>
    <oddFooter>&amp;L&amp;9&amp;F&amp;R&amp;"-,Bold Italic"Page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22C5E-5087-477A-80AC-46820BB6AC04}">
  <sheetPr codeName="Sheet2">
    <pageSetUpPr fitToPage="1"/>
  </sheetPr>
  <dimension ref="A1:CF482"/>
  <sheetViews>
    <sheetView showGridLines="0" tabSelected="1" zoomScaleNormal="100" zoomScalePageLayoutView="89" workbookViewId="0">
      <selection activeCell="C19" sqref="C19:K19"/>
    </sheetView>
  </sheetViews>
  <sheetFormatPr defaultColWidth="9.140625" defaultRowHeight="15" x14ac:dyDescent="0.25"/>
  <cols>
    <col min="1" max="1" width="1.28515625" style="16" customWidth="1"/>
    <col min="2" max="2" width="1.140625" style="16" customWidth="1"/>
    <col min="3" max="3" width="15.140625" style="16" customWidth="1"/>
    <col min="4" max="4" width="30.7109375" style="16" customWidth="1"/>
    <col min="5" max="10" width="12.28515625" style="16" customWidth="1"/>
    <col min="11" max="11" width="12.5703125" style="16" customWidth="1"/>
    <col min="12" max="13" width="1.42578125" style="16" customWidth="1"/>
    <col min="14" max="14" width="9.140625" style="23"/>
    <col min="15" max="22" width="17.28515625" style="23" customWidth="1"/>
    <col min="23" max="84" width="9.140625" style="23"/>
    <col min="85" max="16384" width="9.140625" style="16"/>
  </cols>
  <sheetData>
    <row r="1" spans="1:84" ht="6" customHeight="1" thickBot="1" x14ac:dyDescent="0.3">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row>
    <row r="2" spans="1:84" ht="18.75" x14ac:dyDescent="0.3">
      <c r="B2" s="71"/>
      <c r="C2" s="72" t="s">
        <v>193</v>
      </c>
      <c r="D2" s="73"/>
      <c r="E2" s="73"/>
      <c r="F2" s="73"/>
      <c r="G2" s="73"/>
      <c r="H2" s="73"/>
      <c r="I2" s="73"/>
      <c r="J2" s="73"/>
      <c r="K2" s="73"/>
      <c r="L2" s="74"/>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row>
    <row r="3" spans="1:84" ht="95.25" customHeight="1" thickBot="1" x14ac:dyDescent="0.3">
      <c r="B3" s="75"/>
      <c r="C3" s="218" t="s">
        <v>216</v>
      </c>
      <c r="D3" s="218"/>
      <c r="E3" s="218"/>
      <c r="F3" s="218"/>
      <c r="G3" s="218"/>
      <c r="H3" s="218"/>
      <c r="I3" s="218"/>
      <c r="J3" s="218"/>
      <c r="K3" s="218"/>
      <c r="L3" s="219"/>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row>
    <row r="4" spans="1:84" ht="6" customHeight="1" x14ac:dyDescent="0.25">
      <c r="C4" s="77"/>
      <c r="D4" s="77"/>
      <c r="E4" s="77"/>
      <c r="F4" s="77"/>
      <c r="G4" s="77"/>
      <c r="H4" s="77"/>
      <c r="I4" s="77"/>
      <c r="J4" s="77"/>
      <c r="K4" s="77"/>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row>
    <row r="5" spans="1:84" s="21" customFormat="1" ht="12" x14ac:dyDescent="0.2">
      <c r="B5" s="14"/>
      <c r="C5" s="15" t="s">
        <v>37</v>
      </c>
      <c r="D5" s="222" t="str">
        <f>IF('General Info-BLIs'!D6="","",'General Info-BLIs'!D6)</f>
        <v/>
      </c>
      <c r="E5" s="223"/>
      <c r="F5" s="224" t="s">
        <v>109</v>
      </c>
      <c r="G5" s="225"/>
      <c r="H5" s="226" t="str">
        <f>IF('General Info-BLIs'!D12="","",'General Info-BLIs'!D12)</f>
        <v/>
      </c>
      <c r="I5" s="222"/>
      <c r="J5" s="222"/>
      <c r="K5" s="222"/>
      <c r="L5" s="223"/>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row>
    <row r="6" spans="1:84" ht="27.75" customHeight="1" x14ac:dyDescent="0.25">
      <c r="A6" s="13"/>
      <c r="B6" s="227" t="s">
        <v>71</v>
      </c>
      <c r="C6" s="227"/>
      <c r="D6" s="227"/>
      <c r="E6" s="227"/>
      <c r="F6" s="227"/>
      <c r="G6" s="227"/>
      <c r="H6" s="227"/>
      <c r="I6" s="227"/>
      <c r="J6" s="227"/>
      <c r="K6" s="227"/>
      <c r="L6" s="227"/>
      <c r="M6" s="13"/>
    </row>
    <row r="7" spans="1:84" ht="33" customHeight="1" x14ac:dyDescent="0.25">
      <c r="B7" s="228" t="s">
        <v>50</v>
      </c>
      <c r="C7" s="228"/>
      <c r="D7" s="228"/>
      <c r="E7" s="228"/>
      <c r="F7" s="228"/>
      <c r="G7" s="228"/>
      <c r="H7" s="228"/>
      <c r="I7" s="228"/>
      <c r="J7" s="228"/>
      <c r="K7" s="228"/>
      <c r="L7" s="228"/>
      <c r="M7" s="12"/>
    </row>
    <row r="8" spans="1:84" ht="6" customHeight="1" thickBot="1" x14ac:dyDescent="0.3">
      <c r="C8" s="229"/>
      <c r="D8" s="229"/>
      <c r="E8" s="229"/>
      <c r="F8" s="229"/>
      <c r="G8" s="229"/>
      <c r="H8" s="229"/>
      <c r="I8" s="229"/>
      <c r="J8" s="229"/>
      <c r="K8" s="229"/>
      <c r="L8" s="17"/>
    </row>
    <row r="9" spans="1:84" ht="21" x14ac:dyDescent="0.25">
      <c r="B9" s="168" t="s">
        <v>150</v>
      </c>
      <c r="C9" s="169"/>
      <c r="D9" s="169"/>
      <c r="E9" s="169"/>
      <c r="F9" s="169"/>
      <c r="G9" s="169"/>
      <c r="H9" s="169"/>
      <c r="I9" s="169"/>
      <c r="J9" s="169"/>
      <c r="K9" s="169"/>
      <c r="L9" s="170"/>
      <c r="M9" s="24"/>
    </row>
    <row r="10" spans="1:84" ht="21.75" customHeight="1" x14ac:dyDescent="0.25">
      <c r="B10" s="18"/>
      <c r="C10" s="11" t="s">
        <v>53</v>
      </c>
      <c r="D10" s="11"/>
      <c r="E10" s="19"/>
      <c r="L10" s="20"/>
    </row>
    <row r="11" spans="1:84" ht="21" customHeight="1" x14ac:dyDescent="0.25">
      <c r="B11" s="18"/>
      <c r="C11" s="232" t="s">
        <v>46</v>
      </c>
      <c r="D11" s="232"/>
      <c r="E11" s="232"/>
      <c r="F11" s="231" t="s">
        <v>10</v>
      </c>
      <c r="G11" s="231"/>
      <c r="H11" s="25"/>
      <c r="I11" s="25"/>
      <c r="L11" s="20"/>
    </row>
    <row r="12" spans="1:84" ht="6.75" customHeight="1" x14ac:dyDescent="0.25">
      <c r="B12" s="18"/>
      <c r="C12" s="26"/>
      <c r="D12" s="26"/>
      <c r="E12" s="26"/>
      <c r="F12" s="26"/>
      <c r="G12" s="26"/>
      <c r="H12" s="26"/>
      <c r="I12" s="26"/>
      <c r="J12" s="26"/>
      <c r="K12" s="26"/>
      <c r="L12" s="27"/>
    </row>
    <row r="13" spans="1:84" ht="15.75" x14ac:dyDescent="0.25">
      <c r="B13" s="18"/>
      <c r="C13" s="233" t="s">
        <v>45</v>
      </c>
      <c r="D13" s="233"/>
      <c r="E13" s="233"/>
      <c r="F13" s="233"/>
      <c r="G13" s="233"/>
      <c r="H13" s="233"/>
      <c r="I13" s="233"/>
      <c r="J13" s="233"/>
      <c r="K13" s="233"/>
      <c r="L13" s="20"/>
    </row>
    <row r="14" spans="1:84" ht="137.25" customHeight="1" x14ac:dyDescent="0.25">
      <c r="B14" s="18"/>
      <c r="C14" s="230"/>
      <c r="D14" s="230"/>
      <c r="E14" s="230"/>
      <c r="F14" s="230"/>
      <c r="G14" s="230"/>
      <c r="H14" s="230"/>
      <c r="I14" s="230"/>
      <c r="J14" s="230"/>
      <c r="K14" s="230"/>
      <c r="L14" s="20"/>
    </row>
    <row r="15" spans="1:84" ht="8.25" customHeight="1" thickBot="1" x14ac:dyDescent="0.3">
      <c r="B15" s="28"/>
      <c r="C15" s="29"/>
      <c r="D15" s="29"/>
      <c r="E15" s="29"/>
      <c r="F15" s="30"/>
      <c r="G15" s="30"/>
      <c r="H15" s="30"/>
      <c r="I15" s="30"/>
      <c r="J15" s="30"/>
      <c r="K15" s="30"/>
      <c r="L15" s="31"/>
    </row>
    <row r="16" spans="1:84" ht="13.5" customHeight="1" thickBot="1" x14ac:dyDescent="0.3">
      <c r="C16" s="32"/>
      <c r="D16" s="32"/>
      <c r="E16" s="32"/>
    </row>
    <row r="17" spans="2:84" ht="21" x14ac:dyDescent="0.25">
      <c r="B17" s="168" t="s">
        <v>151</v>
      </c>
      <c r="C17" s="169"/>
      <c r="D17" s="169"/>
      <c r="E17" s="169"/>
      <c r="F17" s="169"/>
      <c r="G17" s="169"/>
      <c r="H17" s="169"/>
      <c r="I17" s="169"/>
      <c r="J17" s="169"/>
      <c r="K17" s="169"/>
      <c r="L17" s="170"/>
    </row>
    <row r="18" spans="2:84" ht="21.75" customHeight="1" x14ac:dyDescent="0.25">
      <c r="B18" s="18"/>
      <c r="C18" s="11" t="s">
        <v>52</v>
      </c>
      <c r="D18" s="11"/>
      <c r="E18" s="19"/>
      <c r="L18" s="20"/>
    </row>
    <row r="19" spans="2:84" ht="81.75" customHeight="1" x14ac:dyDescent="0.25">
      <c r="B19" s="18"/>
      <c r="C19" s="208" t="s">
        <v>217</v>
      </c>
      <c r="D19" s="208"/>
      <c r="E19" s="208"/>
      <c r="F19" s="208"/>
      <c r="G19" s="208"/>
      <c r="H19" s="208"/>
      <c r="I19" s="208"/>
      <c r="J19" s="208"/>
      <c r="K19" s="208"/>
      <c r="L19" s="33"/>
      <c r="M19" s="34"/>
    </row>
    <row r="20" spans="2:84" ht="8.25" customHeight="1" x14ac:dyDescent="0.25">
      <c r="B20" s="18"/>
      <c r="L20" s="20"/>
    </row>
    <row r="21" spans="2:84" ht="15.75" x14ac:dyDescent="0.25">
      <c r="B21" s="18"/>
      <c r="C21" s="234" t="s">
        <v>36</v>
      </c>
      <c r="D21" s="234"/>
      <c r="E21" s="234"/>
      <c r="F21" s="234"/>
      <c r="G21" s="234"/>
      <c r="H21" s="234"/>
      <c r="I21" s="234"/>
      <c r="J21" s="234"/>
      <c r="K21" s="234"/>
      <c r="L21" s="20"/>
    </row>
    <row r="22" spans="2:84" ht="15.75" x14ac:dyDescent="0.25">
      <c r="B22" s="18"/>
      <c r="C22" s="207" t="s">
        <v>35</v>
      </c>
      <c r="D22" s="207"/>
      <c r="E22" s="207"/>
      <c r="F22" s="207"/>
      <c r="G22" s="207"/>
      <c r="H22" s="207"/>
      <c r="I22" s="207"/>
      <c r="J22" s="207"/>
      <c r="K22" s="207"/>
      <c r="L22" s="20"/>
    </row>
    <row r="23" spans="2:84" s="37" customFormat="1" ht="30" x14ac:dyDescent="0.25">
      <c r="B23" s="35"/>
      <c r="C23" s="199" t="s">
        <v>203</v>
      </c>
      <c r="D23" s="200"/>
      <c r="E23" s="36" t="s">
        <v>47</v>
      </c>
      <c r="F23" s="36" t="s">
        <v>49</v>
      </c>
      <c r="G23" s="36" t="s">
        <v>12</v>
      </c>
      <c r="H23" s="36" t="s">
        <v>13</v>
      </c>
      <c r="I23" s="36" t="s">
        <v>14</v>
      </c>
      <c r="J23" s="36" t="s">
        <v>15</v>
      </c>
      <c r="K23" s="36" t="s">
        <v>11</v>
      </c>
      <c r="L23" s="20"/>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row>
    <row r="24" spans="2:84" s="37" customFormat="1" x14ac:dyDescent="0.25">
      <c r="B24" s="35"/>
      <c r="C24" s="209" t="s">
        <v>41</v>
      </c>
      <c r="D24" s="210"/>
      <c r="E24" s="39">
        <f>SUM(E25:E31)</f>
        <v>0</v>
      </c>
      <c r="F24" s="39">
        <f t="shared" ref="F24:J24" si="0">SUM(F25:F31)</f>
        <v>0</v>
      </c>
      <c r="G24" s="39">
        <f t="shared" si="0"/>
        <v>0</v>
      </c>
      <c r="H24" s="39">
        <f t="shared" si="0"/>
        <v>0</v>
      </c>
      <c r="I24" s="39">
        <f t="shared" si="0"/>
        <v>0</v>
      </c>
      <c r="J24" s="39">
        <f t="shared" si="0"/>
        <v>0</v>
      </c>
      <c r="K24" s="39">
        <f>SUM(E24:J24)</f>
        <v>0</v>
      </c>
      <c r="L24" s="20"/>
      <c r="N24" s="40"/>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row>
    <row r="25" spans="2:84" x14ac:dyDescent="0.25">
      <c r="B25" s="18"/>
      <c r="C25" s="196" t="str">
        <f>'For Reference FY2025 FMR'!C5&amp;": Number of Units"</f>
        <v>INSERT HMFA 1: Number of Units</v>
      </c>
      <c r="D25" s="197"/>
      <c r="E25" s="41"/>
      <c r="F25" s="41"/>
      <c r="G25" s="41"/>
      <c r="H25" s="41"/>
      <c r="I25" s="41"/>
      <c r="J25" s="41"/>
      <c r="K25" s="39">
        <f>SUM(E25:J25)</f>
        <v>0</v>
      </c>
      <c r="L25" s="20"/>
      <c r="N25" s="40"/>
    </row>
    <row r="26" spans="2:84" x14ac:dyDescent="0.25">
      <c r="B26" s="18"/>
      <c r="C26" s="196" t="str">
        <f>'For Reference FY2025 FMR'!C6&amp;": Number of Units"</f>
        <v>INSERT HMFA 2: Number of Units</v>
      </c>
      <c r="D26" s="197"/>
      <c r="E26" s="41"/>
      <c r="F26" s="41"/>
      <c r="G26" s="41"/>
      <c r="H26" s="41"/>
      <c r="I26" s="41"/>
      <c r="J26" s="41"/>
      <c r="K26" s="39">
        <f t="shared" ref="K26:K29" si="1">SUM(E26:J26)</f>
        <v>0</v>
      </c>
      <c r="L26" s="20"/>
      <c r="N26" s="40"/>
    </row>
    <row r="27" spans="2:84" x14ac:dyDescent="0.25">
      <c r="B27" s="18"/>
      <c r="C27" s="196" t="str">
        <f>'For Reference FY2025 FMR'!C7&amp;": Number of Units"</f>
        <v>INSERT HMFA 3: Number of Units</v>
      </c>
      <c r="D27" s="197"/>
      <c r="E27" s="41"/>
      <c r="F27" s="41"/>
      <c r="G27" s="41"/>
      <c r="H27" s="41"/>
      <c r="I27" s="41"/>
      <c r="J27" s="41"/>
      <c r="K27" s="39">
        <f t="shared" si="1"/>
        <v>0</v>
      </c>
      <c r="L27" s="20"/>
      <c r="N27" s="40"/>
    </row>
    <row r="28" spans="2:84" x14ac:dyDescent="0.25">
      <c r="B28" s="18"/>
      <c r="C28" s="196" t="str">
        <f>'For Reference FY2025 FMR'!C8&amp;": Number of Units"</f>
        <v>INSERT HMFA 4: Number of Units</v>
      </c>
      <c r="D28" s="197"/>
      <c r="E28" s="41"/>
      <c r="F28" s="41"/>
      <c r="G28" s="41"/>
      <c r="H28" s="41"/>
      <c r="I28" s="41"/>
      <c r="J28" s="41"/>
      <c r="K28" s="39">
        <f t="shared" si="1"/>
        <v>0</v>
      </c>
      <c r="L28" s="20"/>
      <c r="N28" s="40"/>
    </row>
    <row r="29" spans="2:84" x14ac:dyDescent="0.25">
      <c r="B29" s="18"/>
      <c r="C29" s="196" t="str">
        <f>'For Reference FY2025 FMR'!C9&amp;": Number of Units"</f>
        <v>INSERT HMFA 5: Number of Units</v>
      </c>
      <c r="D29" s="197"/>
      <c r="E29" s="41"/>
      <c r="F29" s="41"/>
      <c r="G29" s="41"/>
      <c r="H29" s="41"/>
      <c r="I29" s="41"/>
      <c r="J29" s="41"/>
      <c r="K29" s="39">
        <f t="shared" si="1"/>
        <v>0</v>
      </c>
      <c r="L29" s="20"/>
      <c r="N29" s="40"/>
    </row>
    <row r="30" spans="2:84" x14ac:dyDescent="0.25">
      <c r="B30" s="18"/>
      <c r="C30" s="196" t="str">
        <f>'For Reference FY2025 FMR'!C10&amp;": Number of Units"</f>
        <v>INSERT HMFA 6: Number of Units</v>
      </c>
      <c r="D30" s="197"/>
      <c r="E30" s="41"/>
      <c r="F30" s="41"/>
      <c r="G30" s="41"/>
      <c r="H30" s="41"/>
      <c r="I30" s="41"/>
      <c r="J30" s="41"/>
      <c r="K30" s="39">
        <f t="shared" ref="K30:K31" si="2">SUM(E30:J30)</f>
        <v>0</v>
      </c>
      <c r="L30" s="20"/>
    </row>
    <row r="31" spans="2:84" x14ac:dyDescent="0.25">
      <c r="B31" s="18"/>
      <c r="C31" s="196" t="str">
        <f>'For Reference FY2025 FMR'!C11&amp;": Number of Units"</f>
        <v>INSERT HMFA 7: Number of Units</v>
      </c>
      <c r="D31" s="197"/>
      <c r="E31" s="41"/>
      <c r="F31" s="41"/>
      <c r="G31" s="41"/>
      <c r="H31" s="41"/>
      <c r="I31" s="41"/>
      <c r="J31" s="41"/>
      <c r="K31" s="39">
        <f t="shared" si="2"/>
        <v>0</v>
      </c>
      <c r="L31" s="20"/>
    </row>
    <row r="32" spans="2:84" ht="10.5" customHeight="1" x14ac:dyDescent="0.25">
      <c r="B32" s="18"/>
      <c r="L32" s="20"/>
    </row>
    <row r="33" spans="2:14" ht="23.25" customHeight="1" x14ac:dyDescent="0.25">
      <c r="B33" s="18"/>
      <c r="C33" s="220" t="s">
        <v>202</v>
      </c>
      <c r="D33" s="220"/>
      <c r="E33" s="220"/>
      <c r="F33" s="220"/>
      <c r="G33" s="220"/>
      <c r="H33" s="220"/>
      <c r="I33" s="221"/>
      <c r="J33" s="221"/>
      <c r="L33" s="20"/>
    </row>
    <row r="34" spans="2:14" ht="66" customHeight="1" x14ac:dyDescent="0.25">
      <c r="B34" s="18"/>
      <c r="C34" s="211" t="s">
        <v>204</v>
      </c>
      <c r="D34" s="211"/>
      <c r="E34" s="211"/>
      <c r="F34" s="211"/>
      <c r="G34" s="211"/>
      <c r="H34" s="211"/>
      <c r="I34" s="211"/>
      <c r="J34" s="211"/>
      <c r="K34" s="159"/>
      <c r="L34" s="20"/>
    </row>
    <row r="35" spans="2:14" ht="9" customHeight="1" x14ac:dyDescent="0.25">
      <c r="B35" s="18"/>
      <c r="C35" s="149"/>
      <c r="D35" s="149"/>
      <c r="E35" s="149"/>
      <c r="F35" s="149"/>
      <c r="G35" s="149"/>
      <c r="H35" s="149"/>
      <c r="I35" s="149"/>
      <c r="J35" s="149"/>
      <c r="K35" s="149"/>
      <c r="L35" s="20"/>
    </row>
    <row r="36" spans="2:14" ht="15.75" x14ac:dyDescent="0.25">
      <c r="B36" s="18"/>
      <c r="C36" s="198" t="str">
        <f>IF($I$33="FMR", " Fair Market Rents (FMRs) Applied to this Project Provided Below", "Fair Market Rents (FMRs): Not Used for This Project")</f>
        <v>Fair Market Rents (FMRs): Not Used for This Project</v>
      </c>
      <c r="D36" s="198"/>
      <c r="E36" s="198"/>
      <c r="F36" s="198"/>
      <c r="G36" s="198"/>
      <c r="H36" s="198"/>
      <c r="I36" s="198"/>
      <c r="J36" s="198"/>
      <c r="L36" s="20"/>
    </row>
    <row r="37" spans="2:14" ht="30" x14ac:dyDescent="0.25">
      <c r="B37" s="18"/>
      <c r="C37" s="199" t="s">
        <v>203</v>
      </c>
      <c r="D37" s="200"/>
      <c r="E37" s="42" t="s">
        <v>47</v>
      </c>
      <c r="F37" s="36" t="s">
        <v>49</v>
      </c>
      <c r="G37" s="43" t="s">
        <v>12</v>
      </c>
      <c r="H37" s="43" t="s">
        <v>13</v>
      </c>
      <c r="I37" s="43" t="s">
        <v>14</v>
      </c>
      <c r="J37" s="43" t="s">
        <v>15</v>
      </c>
      <c r="L37" s="20"/>
    </row>
    <row r="38" spans="2:14" x14ac:dyDescent="0.25">
      <c r="B38" s="18"/>
      <c r="C38" s="196" t="str">
        <f>'For Reference FY2025 FMR'!C5</f>
        <v>INSERT HMFA 1</v>
      </c>
      <c r="D38" s="197"/>
      <c r="E38" s="44">
        <f>(F38*0.75)</f>
        <v>75</v>
      </c>
      <c r="F38" s="44">
        <f>'For Reference FY2025 FMR'!D5</f>
        <v>100</v>
      </c>
      <c r="G38" s="44">
        <f>'For Reference FY2025 FMR'!E5</f>
        <v>101</v>
      </c>
      <c r="H38" s="44">
        <f>'For Reference FY2025 FMR'!F5</f>
        <v>102</v>
      </c>
      <c r="I38" s="44">
        <f>'For Reference FY2025 FMR'!G5</f>
        <v>103</v>
      </c>
      <c r="J38" s="44">
        <f>'For Reference FY2025 FMR'!H5</f>
        <v>104</v>
      </c>
      <c r="L38" s="20"/>
      <c r="N38" s="40"/>
    </row>
    <row r="39" spans="2:14" x14ac:dyDescent="0.25">
      <c r="B39" s="18"/>
      <c r="C39" s="196" t="str">
        <f>'For Reference FY2025 FMR'!C6</f>
        <v>INSERT HMFA 2</v>
      </c>
      <c r="D39" s="197"/>
      <c r="E39" s="44">
        <f t="shared" ref="E39:E44" si="3">(F39*0.75)</f>
        <v>75</v>
      </c>
      <c r="F39" s="44">
        <f>'For Reference FY2025 FMR'!D6</f>
        <v>100</v>
      </c>
      <c r="G39" s="44">
        <f>'For Reference FY2025 FMR'!E6</f>
        <v>101</v>
      </c>
      <c r="H39" s="44">
        <f>'For Reference FY2025 FMR'!F6</f>
        <v>102</v>
      </c>
      <c r="I39" s="44">
        <f>'For Reference FY2025 FMR'!G6</f>
        <v>103</v>
      </c>
      <c r="J39" s="44">
        <f>'For Reference FY2025 FMR'!H6</f>
        <v>104</v>
      </c>
      <c r="L39" s="20"/>
      <c r="N39" s="40"/>
    </row>
    <row r="40" spans="2:14" x14ac:dyDescent="0.25">
      <c r="B40" s="18"/>
      <c r="C40" s="196" t="str">
        <f>'For Reference FY2025 FMR'!C7</f>
        <v>INSERT HMFA 3</v>
      </c>
      <c r="D40" s="197"/>
      <c r="E40" s="44">
        <f t="shared" si="3"/>
        <v>75</v>
      </c>
      <c r="F40" s="44">
        <f>'For Reference FY2025 FMR'!D7</f>
        <v>100</v>
      </c>
      <c r="G40" s="44">
        <f>'For Reference FY2025 FMR'!E7</f>
        <v>101</v>
      </c>
      <c r="H40" s="44">
        <f>'For Reference FY2025 FMR'!F7</f>
        <v>102</v>
      </c>
      <c r="I40" s="44">
        <f>'For Reference FY2025 FMR'!G7</f>
        <v>103</v>
      </c>
      <c r="J40" s="44">
        <f>'For Reference FY2025 FMR'!H7</f>
        <v>104</v>
      </c>
      <c r="L40" s="20"/>
      <c r="N40" s="40"/>
    </row>
    <row r="41" spans="2:14" x14ac:dyDescent="0.25">
      <c r="B41" s="18"/>
      <c r="C41" s="196" t="str">
        <f>'For Reference FY2025 FMR'!C8</f>
        <v>INSERT HMFA 4</v>
      </c>
      <c r="D41" s="197"/>
      <c r="E41" s="44">
        <f t="shared" si="3"/>
        <v>75</v>
      </c>
      <c r="F41" s="44">
        <f>'For Reference FY2025 FMR'!D8</f>
        <v>100</v>
      </c>
      <c r="G41" s="44">
        <f>'For Reference FY2025 FMR'!E8</f>
        <v>101</v>
      </c>
      <c r="H41" s="44">
        <f>'For Reference FY2025 FMR'!F8</f>
        <v>102</v>
      </c>
      <c r="I41" s="44">
        <f>'For Reference FY2025 FMR'!G8</f>
        <v>103</v>
      </c>
      <c r="J41" s="44">
        <f>'For Reference FY2025 FMR'!H8</f>
        <v>104</v>
      </c>
      <c r="L41" s="20"/>
      <c r="N41" s="40"/>
    </row>
    <row r="42" spans="2:14" x14ac:dyDescent="0.25">
      <c r="B42" s="18"/>
      <c r="C42" s="196" t="str">
        <f>'For Reference FY2025 FMR'!C9</f>
        <v>INSERT HMFA 5</v>
      </c>
      <c r="D42" s="197"/>
      <c r="E42" s="44">
        <f t="shared" si="3"/>
        <v>75</v>
      </c>
      <c r="F42" s="44">
        <f>'For Reference FY2025 FMR'!D9</f>
        <v>100</v>
      </c>
      <c r="G42" s="44">
        <f>'For Reference FY2025 FMR'!E9</f>
        <v>101</v>
      </c>
      <c r="H42" s="44">
        <f>'For Reference FY2025 FMR'!F9</f>
        <v>102</v>
      </c>
      <c r="I42" s="44">
        <f>'For Reference FY2025 FMR'!G9</f>
        <v>103</v>
      </c>
      <c r="J42" s="44">
        <f>'For Reference FY2025 FMR'!H9</f>
        <v>104</v>
      </c>
      <c r="L42" s="20"/>
      <c r="N42" s="40"/>
    </row>
    <row r="43" spans="2:14" x14ac:dyDescent="0.25">
      <c r="B43" s="18"/>
      <c r="C43" s="196" t="str">
        <f>'For Reference FY2025 FMR'!C10</f>
        <v>INSERT HMFA 6</v>
      </c>
      <c r="D43" s="197"/>
      <c r="E43" s="44">
        <f t="shared" si="3"/>
        <v>75</v>
      </c>
      <c r="F43" s="44">
        <f>'For Reference FY2025 FMR'!D10</f>
        <v>100</v>
      </c>
      <c r="G43" s="44">
        <f>'For Reference FY2025 FMR'!E10</f>
        <v>101</v>
      </c>
      <c r="H43" s="44">
        <f>'For Reference FY2025 FMR'!F10</f>
        <v>102</v>
      </c>
      <c r="I43" s="44">
        <f>'For Reference FY2025 FMR'!G10</f>
        <v>103</v>
      </c>
      <c r="J43" s="44">
        <f>'For Reference FY2025 FMR'!H10</f>
        <v>104</v>
      </c>
      <c r="L43" s="20"/>
    </row>
    <row r="44" spans="2:14" x14ac:dyDescent="0.25">
      <c r="B44" s="18"/>
      <c r="C44" s="196" t="str">
        <f>'For Reference FY2025 FMR'!C11</f>
        <v>INSERT HMFA 7</v>
      </c>
      <c r="D44" s="197"/>
      <c r="E44" s="44">
        <f t="shared" si="3"/>
        <v>75</v>
      </c>
      <c r="F44" s="44">
        <f>'For Reference FY2025 FMR'!D11</f>
        <v>100</v>
      </c>
      <c r="G44" s="44">
        <f>'For Reference FY2025 FMR'!E11</f>
        <v>101</v>
      </c>
      <c r="H44" s="44">
        <f>'For Reference FY2025 FMR'!F11</f>
        <v>102</v>
      </c>
      <c r="I44" s="44">
        <f>'For Reference FY2025 FMR'!G11</f>
        <v>103</v>
      </c>
      <c r="J44" s="44">
        <f>'For Reference FY2025 FMR'!H11</f>
        <v>104</v>
      </c>
      <c r="L44" s="20"/>
    </row>
    <row r="45" spans="2:14" ht="8.25" customHeight="1" x14ac:dyDescent="0.25">
      <c r="B45" s="18"/>
      <c r="L45" s="20"/>
    </row>
    <row r="46" spans="2:14" ht="15.75" x14ac:dyDescent="0.25">
      <c r="B46" s="18"/>
      <c r="C46" s="198" t="str">
        <f>IF(I33="Actual/HUD Paid Rent", "Actual Rents/HUD Paid Rents: INSERT ACTUAL RENTS IN BLUE BOXES BELOW", "Actual Rents/HUD Paid Rents: Not Used for This Project")</f>
        <v>Actual Rents/HUD Paid Rents: Not Used for This Project</v>
      </c>
      <c r="D46" s="198"/>
      <c r="E46" s="198"/>
      <c r="F46" s="198"/>
      <c r="G46" s="198"/>
      <c r="H46" s="198"/>
      <c r="I46" s="198"/>
      <c r="J46" s="198"/>
      <c r="L46" s="20"/>
    </row>
    <row r="47" spans="2:14" ht="30" x14ac:dyDescent="0.25">
      <c r="B47" s="18"/>
      <c r="C47" s="199" t="s">
        <v>203</v>
      </c>
      <c r="D47" s="200"/>
      <c r="E47" s="42" t="s">
        <v>47</v>
      </c>
      <c r="F47" s="36" t="s">
        <v>49</v>
      </c>
      <c r="G47" s="43" t="s">
        <v>12</v>
      </c>
      <c r="H47" s="43" t="s">
        <v>13</v>
      </c>
      <c r="I47" s="43" t="s">
        <v>14</v>
      </c>
      <c r="J47" s="43" t="s">
        <v>15</v>
      </c>
      <c r="L47" s="20"/>
    </row>
    <row r="48" spans="2:14" x14ac:dyDescent="0.25">
      <c r="B48" s="18"/>
      <c r="C48" s="196" t="str">
        <f>'For Reference FY2025 FMR'!C5</f>
        <v>INSERT HMFA 1</v>
      </c>
      <c r="D48" s="197"/>
      <c r="E48" s="160">
        <f t="shared" ref="E48:J54" si="4">IF($I$33="FMR","N/A",0)</f>
        <v>0</v>
      </c>
      <c r="F48" s="160">
        <f t="shared" si="4"/>
        <v>0</v>
      </c>
      <c r="G48" s="160">
        <f t="shared" si="4"/>
        <v>0</v>
      </c>
      <c r="H48" s="160">
        <f t="shared" si="4"/>
        <v>0</v>
      </c>
      <c r="I48" s="160">
        <f t="shared" si="4"/>
        <v>0</v>
      </c>
      <c r="J48" s="160">
        <f t="shared" si="4"/>
        <v>0</v>
      </c>
      <c r="L48" s="20"/>
      <c r="N48" s="40"/>
    </row>
    <row r="49" spans="2:16" ht="15" customHeight="1" x14ac:dyDescent="0.25">
      <c r="B49" s="18"/>
      <c r="C49" s="196" t="str">
        <f>'For Reference FY2025 FMR'!C6</f>
        <v>INSERT HMFA 2</v>
      </c>
      <c r="D49" s="197"/>
      <c r="E49" s="160">
        <f t="shared" si="4"/>
        <v>0</v>
      </c>
      <c r="F49" s="160">
        <f t="shared" si="4"/>
        <v>0</v>
      </c>
      <c r="G49" s="160">
        <f t="shared" si="4"/>
        <v>0</v>
      </c>
      <c r="H49" s="160">
        <f t="shared" si="4"/>
        <v>0</v>
      </c>
      <c r="I49" s="160">
        <f t="shared" si="4"/>
        <v>0</v>
      </c>
      <c r="J49" s="160">
        <f t="shared" si="4"/>
        <v>0</v>
      </c>
      <c r="L49" s="20"/>
      <c r="N49" s="40"/>
    </row>
    <row r="50" spans="2:16" ht="15" customHeight="1" x14ac:dyDescent="0.25">
      <c r="B50" s="18"/>
      <c r="C50" s="196" t="str">
        <f>'For Reference FY2025 FMR'!C7</f>
        <v>INSERT HMFA 3</v>
      </c>
      <c r="D50" s="197"/>
      <c r="E50" s="160">
        <f t="shared" si="4"/>
        <v>0</v>
      </c>
      <c r="F50" s="160">
        <f t="shared" si="4"/>
        <v>0</v>
      </c>
      <c r="G50" s="160">
        <f t="shared" si="4"/>
        <v>0</v>
      </c>
      <c r="H50" s="160">
        <f t="shared" si="4"/>
        <v>0</v>
      </c>
      <c r="I50" s="160">
        <f t="shared" si="4"/>
        <v>0</v>
      </c>
      <c r="J50" s="160">
        <f t="shared" si="4"/>
        <v>0</v>
      </c>
      <c r="L50" s="20"/>
      <c r="N50" s="40"/>
    </row>
    <row r="51" spans="2:16" ht="15" customHeight="1" x14ac:dyDescent="0.25">
      <c r="B51" s="18"/>
      <c r="C51" s="196" t="str">
        <f>'For Reference FY2025 FMR'!C8</f>
        <v>INSERT HMFA 4</v>
      </c>
      <c r="D51" s="197"/>
      <c r="E51" s="160">
        <f t="shared" si="4"/>
        <v>0</v>
      </c>
      <c r="F51" s="160">
        <f t="shared" si="4"/>
        <v>0</v>
      </c>
      <c r="G51" s="160">
        <f t="shared" si="4"/>
        <v>0</v>
      </c>
      <c r="H51" s="160">
        <f t="shared" si="4"/>
        <v>0</v>
      </c>
      <c r="I51" s="160">
        <f t="shared" si="4"/>
        <v>0</v>
      </c>
      <c r="J51" s="160">
        <f t="shared" si="4"/>
        <v>0</v>
      </c>
      <c r="L51" s="20"/>
      <c r="N51" s="40"/>
    </row>
    <row r="52" spans="2:16" ht="15" customHeight="1" x14ac:dyDescent="0.25">
      <c r="B52" s="18"/>
      <c r="C52" s="196" t="str">
        <f>'For Reference FY2025 FMR'!C9</f>
        <v>INSERT HMFA 5</v>
      </c>
      <c r="D52" s="197"/>
      <c r="E52" s="160">
        <f t="shared" si="4"/>
        <v>0</v>
      </c>
      <c r="F52" s="160">
        <f t="shared" si="4"/>
        <v>0</v>
      </c>
      <c r="G52" s="160">
        <f t="shared" si="4"/>
        <v>0</v>
      </c>
      <c r="H52" s="160">
        <f t="shared" si="4"/>
        <v>0</v>
      </c>
      <c r="I52" s="160">
        <f t="shared" si="4"/>
        <v>0</v>
      </c>
      <c r="J52" s="160">
        <f t="shared" si="4"/>
        <v>0</v>
      </c>
      <c r="L52" s="20"/>
      <c r="N52" s="40"/>
    </row>
    <row r="53" spans="2:16" ht="15" customHeight="1" x14ac:dyDescent="0.25">
      <c r="B53" s="18"/>
      <c r="C53" s="196" t="str">
        <f>'For Reference FY2025 FMR'!C10</f>
        <v>INSERT HMFA 6</v>
      </c>
      <c r="D53" s="197"/>
      <c r="E53" s="160">
        <f t="shared" si="4"/>
        <v>0</v>
      </c>
      <c r="F53" s="160">
        <f t="shared" si="4"/>
        <v>0</v>
      </c>
      <c r="G53" s="160">
        <f t="shared" si="4"/>
        <v>0</v>
      </c>
      <c r="H53" s="160">
        <f t="shared" si="4"/>
        <v>0</v>
      </c>
      <c r="I53" s="160">
        <f t="shared" si="4"/>
        <v>0</v>
      </c>
      <c r="J53" s="160">
        <f t="shared" si="4"/>
        <v>0</v>
      </c>
      <c r="L53" s="20"/>
    </row>
    <row r="54" spans="2:16" x14ac:dyDescent="0.25">
      <c r="B54" s="18"/>
      <c r="C54" s="196" t="str">
        <f>'For Reference FY2025 FMR'!C11</f>
        <v>INSERT HMFA 7</v>
      </c>
      <c r="D54" s="197"/>
      <c r="E54" s="160">
        <f t="shared" si="4"/>
        <v>0</v>
      </c>
      <c r="F54" s="160">
        <f t="shared" si="4"/>
        <v>0</v>
      </c>
      <c r="G54" s="160">
        <f t="shared" si="4"/>
        <v>0</v>
      </c>
      <c r="H54" s="160">
        <f t="shared" si="4"/>
        <v>0</v>
      </c>
      <c r="I54" s="160">
        <f t="shared" si="4"/>
        <v>0</v>
      </c>
      <c r="J54" s="160">
        <f t="shared" si="4"/>
        <v>0</v>
      </c>
      <c r="L54" s="20"/>
    </row>
    <row r="55" spans="2:16" x14ac:dyDescent="0.25">
      <c r="B55" s="18"/>
      <c r="L55" s="20"/>
    </row>
    <row r="56" spans="2:16" ht="15.75" x14ac:dyDescent="0.25">
      <c r="B56" s="18"/>
      <c r="C56" s="201" t="s">
        <v>205</v>
      </c>
      <c r="D56" s="202"/>
      <c r="E56" s="202"/>
      <c r="F56" s="202"/>
      <c r="G56" s="202"/>
      <c r="H56" s="202"/>
      <c r="I56" s="202"/>
      <c r="J56" s="202"/>
      <c r="K56" s="203"/>
      <c r="L56" s="20"/>
    </row>
    <row r="57" spans="2:16" ht="15.75" x14ac:dyDescent="0.25">
      <c r="B57" s="18"/>
      <c r="C57" s="204" t="s">
        <v>51</v>
      </c>
      <c r="D57" s="205"/>
      <c r="E57" s="205"/>
      <c r="F57" s="205"/>
      <c r="G57" s="205"/>
      <c r="H57" s="205"/>
      <c r="I57" s="205"/>
      <c r="J57" s="205"/>
      <c r="K57" s="206"/>
      <c r="L57" s="20"/>
    </row>
    <row r="58" spans="2:16" ht="32.25" customHeight="1" x14ac:dyDescent="0.25">
      <c r="B58" s="18"/>
      <c r="C58" s="212" t="s">
        <v>203</v>
      </c>
      <c r="D58" s="213"/>
      <c r="E58" s="9" t="s">
        <v>44</v>
      </c>
      <c r="F58" s="9" t="s">
        <v>44</v>
      </c>
      <c r="G58" s="9" t="s">
        <v>44</v>
      </c>
      <c r="H58" s="9" t="s">
        <v>44</v>
      </c>
      <c r="I58" s="9" t="s">
        <v>44</v>
      </c>
      <c r="J58" s="9" t="s">
        <v>44</v>
      </c>
      <c r="K58" s="9" t="s">
        <v>44</v>
      </c>
      <c r="L58" s="20"/>
    </row>
    <row r="59" spans="2:16" ht="30" x14ac:dyDescent="0.25">
      <c r="B59" s="18"/>
      <c r="C59" s="214"/>
      <c r="D59" s="215"/>
      <c r="E59" s="43" t="s">
        <v>47</v>
      </c>
      <c r="F59" s="43" t="s">
        <v>49</v>
      </c>
      <c r="G59" s="43" t="s">
        <v>12</v>
      </c>
      <c r="H59" s="43" t="s">
        <v>13</v>
      </c>
      <c r="I59" s="43" t="s">
        <v>14</v>
      </c>
      <c r="J59" s="43" t="s">
        <v>15</v>
      </c>
      <c r="K59" s="42" t="s">
        <v>11</v>
      </c>
      <c r="L59" s="20"/>
    </row>
    <row r="60" spans="2:16" ht="15" customHeight="1" x14ac:dyDescent="0.25">
      <c r="B60" s="18"/>
      <c r="C60" s="216" t="s">
        <v>11</v>
      </c>
      <c r="D60" s="217"/>
      <c r="E60" s="161">
        <f>SUM(E61:E67)</f>
        <v>0</v>
      </c>
      <c r="F60" s="161">
        <f t="shared" ref="F60:J60" si="5">SUM(F61:F67)</f>
        <v>0</v>
      </c>
      <c r="G60" s="161">
        <f t="shared" si="5"/>
        <v>0</v>
      </c>
      <c r="H60" s="161">
        <f t="shared" si="5"/>
        <v>0</v>
      </c>
      <c r="I60" s="161">
        <f t="shared" si="5"/>
        <v>0</v>
      </c>
      <c r="J60" s="161">
        <f t="shared" si="5"/>
        <v>0</v>
      </c>
      <c r="K60" s="48">
        <f>SUM(E60:J60)</f>
        <v>0</v>
      </c>
      <c r="L60" s="20"/>
      <c r="O60" s="49"/>
      <c r="P60" s="49"/>
    </row>
    <row r="61" spans="2:16" x14ac:dyDescent="0.25">
      <c r="B61" s="18"/>
      <c r="C61" s="196" t="str">
        <f>"Auto-calculated using "&amp;'For Reference FY2025 FMR'!C5&amp;" FMRs"</f>
        <v>Auto-calculated using INSERT HMFA 1 FMRs</v>
      </c>
      <c r="D61" s="197"/>
      <c r="E61" s="50">
        <f>IF($I$33="Actual/HUD Paid Rent",(E25*E48*12),(E25*E38*12))</f>
        <v>0</v>
      </c>
      <c r="F61" s="50">
        <f t="shared" ref="F61:J61" si="6">IF($I$33="Actual/HUD Paid Rent",(F25*F48*12),(F25*F38*12))</f>
        <v>0</v>
      </c>
      <c r="G61" s="50">
        <f t="shared" si="6"/>
        <v>0</v>
      </c>
      <c r="H61" s="50">
        <f t="shared" si="6"/>
        <v>0</v>
      </c>
      <c r="I61" s="50">
        <f t="shared" si="6"/>
        <v>0</v>
      </c>
      <c r="J61" s="50">
        <f t="shared" si="6"/>
        <v>0</v>
      </c>
      <c r="K61" s="51">
        <f>SUM(E61:J61)</f>
        <v>0</v>
      </c>
      <c r="L61" s="20"/>
      <c r="O61" s="49"/>
      <c r="P61" s="49"/>
    </row>
    <row r="62" spans="2:16" x14ac:dyDescent="0.25">
      <c r="B62" s="18"/>
      <c r="C62" s="196" t="str">
        <f>"Auto-calculated using "&amp;'For Reference FY2025 FMR'!C6&amp;" FMRs"</f>
        <v>Auto-calculated using INSERT HMFA 2 FMRs</v>
      </c>
      <c r="D62" s="197"/>
      <c r="E62" s="50">
        <f t="shared" ref="E62:J62" si="7">IF($I$33="Actual/HUD Paid Rent",(E26*E49*12),(E26*E39*12))</f>
        <v>0</v>
      </c>
      <c r="F62" s="50">
        <f t="shared" si="7"/>
        <v>0</v>
      </c>
      <c r="G62" s="50">
        <f t="shared" si="7"/>
        <v>0</v>
      </c>
      <c r="H62" s="50">
        <f t="shared" si="7"/>
        <v>0</v>
      </c>
      <c r="I62" s="50">
        <f t="shared" si="7"/>
        <v>0</v>
      </c>
      <c r="J62" s="50">
        <f t="shared" si="7"/>
        <v>0</v>
      </c>
      <c r="K62" s="51">
        <f t="shared" ref="K62:K65" si="8">SUM(E62:J62)</f>
        <v>0</v>
      </c>
      <c r="L62" s="20"/>
      <c r="O62" s="49"/>
      <c r="P62" s="49"/>
    </row>
    <row r="63" spans="2:16" x14ac:dyDescent="0.25">
      <c r="B63" s="18"/>
      <c r="C63" s="196" t="str">
        <f>"Auto-calculated using "&amp;'For Reference FY2025 FMR'!C7&amp;" FMRs"</f>
        <v>Auto-calculated using INSERT HMFA 3 FMRs</v>
      </c>
      <c r="D63" s="197"/>
      <c r="E63" s="50">
        <f t="shared" ref="E63:J63" si="9">IF($I$33="Actual/HUD Paid Rent",(E27*E50*12),(E27*E40*12))</f>
        <v>0</v>
      </c>
      <c r="F63" s="50">
        <f t="shared" si="9"/>
        <v>0</v>
      </c>
      <c r="G63" s="50">
        <f t="shared" si="9"/>
        <v>0</v>
      </c>
      <c r="H63" s="50">
        <f t="shared" si="9"/>
        <v>0</v>
      </c>
      <c r="I63" s="50">
        <f t="shared" si="9"/>
        <v>0</v>
      </c>
      <c r="J63" s="50">
        <f t="shared" si="9"/>
        <v>0</v>
      </c>
      <c r="K63" s="51">
        <f t="shared" si="8"/>
        <v>0</v>
      </c>
      <c r="L63" s="20"/>
      <c r="O63" s="49"/>
      <c r="P63" s="49"/>
    </row>
    <row r="64" spans="2:16" x14ac:dyDescent="0.25">
      <c r="B64" s="18"/>
      <c r="C64" s="196" t="str">
        <f>"Auto-calculated using "&amp;'For Reference FY2025 FMR'!C8&amp;" FMRs"</f>
        <v>Auto-calculated using INSERT HMFA 4 FMRs</v>
      </c>
      <c r="D64" s="197"/>
      <c r="E64" s="50">
        <f t="shared" ref="E64:J64" si="10">IF($I$33="Actual/HUD Paid Rent",(E28*E51*12),(E28*E41*12))</f>
        <v>0</v>
      </c>
      <c r="F64" s="50">
        <f t="shared" si="10"/>
        <v>0</v>
      </c>
      <c r="G64" s="50">
        <f t="shared" si="10"/>
        <v>0</v>
      </c>
      <c r="H64" s="50">
        <f t="shared" si="10"/>
        <v>0</v>
      </c>
      <c r="I64" s="50">
        <f t="shared" si="10"/>
        <v>0</v>
      </c>
      <c r="J64" s="50">
        <f t="shared" si="10"/>
        <v>0</v>
      </c>
      <c r="K64" s="51">
        <f t="shared" si="8"/>
        <v>0</v>
      </c>
      <c r="L64" s="20"/>
      <c r="O64" s="49"/>
      <c r="P64" s="49"/>
    </row>
    <row r="65" spans="2:16" x14ac:dyDescent="0.25">
      <c r="B65" s="18"/>
      <c r="C65" s="196" t="str">
        <f>"Auto-calculated using "&amp;'For Reference FY2025 FMR'!C9&amp;" FMRs"</f>
        <v>Auto-calculated using INSERT HMFA 5 FMRs</v>
      </c>
      <c r="D65" s="197"/>
      <c r="E65" s="50">
        <f t="shared" ref="E65:J65" si="11">IF($I$33="Actual/HUD Paid Rent",(E29*E52*12),(E29*E42*12))</f>
        <v>0</v>
      </c>
      <c r="F65" s="50">
        <f t="shared" si="11"/>
        <v>0</v>
      </c>
      <c r="G65" s="50">
        <f t="shared" si="11"/>
        <v>0</v>
      </c>
      <c r="H65" s="50">
        <f t="shared" si="11"/>
        <v>0</v>
      </c>
      <c r="I65" s="50">
        <f t="shared" si="11"/>
        <v>0</v>
      </c>
      <c r="J65" s="50">
        <f t="shared" si="11"/>
        <v>0</v>
      </c>
      <c r="K65" s="51">
        <f t="shared" si="8"/>
        <v>0</v>
      </c>
      <c r="L65" s="20"/>
      <c r="O65" s="49"/>
      <c r="P65" s="49"/>
    </row>
    <row r="66" spans="2:16" x14ac:dyDescent="0.25">
      <c r="B66" s="18"/>
      <c r="C66" s="196" t="str">
        <f>"Auto-calculated using "&amp;'For Reference FY2025 FMR'!C10&amp;" FMRs"</f>
        <v>Auto-calculated using INSERT HMFA 6 FMRs</v>
      </c>
      <c r="D66" s="197"/>
      <c r="E66" s="50">
        <f t="shared" ref="E66:J66" si="12">IF($I$33="Actual/HUD Paid Rent",(E30*E53*12),(E30*E43*12))</f>
        <v>0</v>
      </c>
      <c r="F66" s="50">
        <f t="shared" si="12"/>
        <v>0</v>
      </c>
      <c r="G66" s="50">
        <f t="shared" si="12"/>
        <v>0</v>
      </c>
      <c r="H66" s="50">
        <f t="shared" si="12"/>
        <v>0</v>
      </c>
      <c r="I66" s="50">
        <f t="shared" si="12"/>
        <v>0</v>
      </c>
      <c r="J66" s="50">
        <f t="shared" si="12"/>
        <v>0</v>
      </c>
      <c r="K66" s="51">
        <f>SUM(E66:J66)</f>
        <v>0</v>
      </c>
      <c r="L66" s="20"/>
      <c r="O66" s="49"/>
      <c r="P66" s="49"/>
    </row>
    <row r="67" spans="2:16" x14ac:dyDescent="0.25">
      <c r="B67" s="18"/>
      <c r="C67" s="196" t="str">
        <f>"Auto-calculated using "&amp;'For Reference FY2025 FMR'!C11&amp;" FMRs"</f>
        <v>Auto-calculated using INSERT HMFA 7 FMRs</v>
      </c>
      <c r="D67" s="197"/>
      <c r="E67" s="50">
        <f t="shared" ref="E67:J67" si="13">IF($I$33="Actual/HUD Paid Rent",(E31*E54*12),(E31*E44*12))</f>
        <v>0</v>
      </c>
      <c r="F67" s="50">
        <f t="shared" si="13"/>
        <v>0</v>
      </c>
      <c r="G67" s="50">
        <f t="shared" si="13"/>
        <v>0</v>
      </c>
      <c r="H67" s="50">
        <f t="shared" si="13"/>
        <v>0</v>
      </c>
      <c r="I67" s="50">
        <f t="shared" si="13"/>
        <v>0</v>
      </c>
      <c r="J67" s="50">
        <f t="shared" si="13"/>
        <v>0</v>
      </c>
      <c r="K67" s="51">
        <f>SUM(E67:J67)</f>
        <v>0</v>
      </c>
      <c r="L67" s="20"/>
      <c r="O67" s="49"/>
      <c r="P67" s="49"/>
    </row>
    <row r="68" spans="2:16" ht="8.25" customHeight="1" thickBot="1" x14ac:dyDescent="0.3">
      <c r="B68" s="28"/>
      <c r="C68" s="30"/>
      <c r="D68" s="30"/>
      <c r="E68" s="30"/>
      <c r="F68" s="30"/>
      <c r="G68" s="30"/>
      <c r="H68" s="30"/>
      <c r="I68" s="30"/>
      <c r="J68" s="30"/>
      <c r="K68" s="30"/>
      <c r="L68" s="31"/>
    </row>
    <row r="69" spans="2:16" ht="9" customHeight="1" x14ac:dyDescent="0.25"/>
    <row r="70" spans="2:16" s="23" customFormat="1" x14ac:dyDescent="0.25"/>
    <row r="71" spans="2:16" s="23" customFormat="1" x14ac:dyDescent="0.25"/>
    <row r="72" spans="2:16" s="23" customFormat="1" x14ac:dyDescent="0.25"/>
    <row r="73" spans="2:16" s="23" customFormat="1" x14ac:dyDescent="0.25"/>
    <row r="74" spans="2:16" s="23" customFormat="1" x14ac:dyDescent="0.25"/>
    <row r="75" spans="2:16" s="23" customFormat="1" x14ac:dyDescent="0.25"/>
    <row r="76" spans="2:16" s="23" customFormat="1" x14ac:dyDescent="0.25"/>
    <row r="77" spans="2:16" s="23" customFormat="1" x14ac:dyDescent="0.25"/>
    <row r="78" spans="2:16" s="23" customFormat="1" x14ac:dyDescent="0.25"/>
    <row r="79" spans="2:16" s="23" customFormat="1" x14ac:dyDescent="0.25"/>
    <row r="80" spans="2:16"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row r="414" s="23" customFormat="1" x14ac:dyDescent="0.25"/>
    <row r="415" s="23" customFormat="1" x14ac:dyDescent="0.25"/>
    <row r="416" s="23" customFormat="1" x14ac:dyDescent="0.25"/>
    <row r="417" s="23" customFormat="1" x14ac:dyDescent="0.25"/>
    <row r="418" s="23" customFormat="1" x14ac:dyDescent="0.25"/>
    <row r="419" s="23" customFormat="1" x14ac:dyDescent="0.25"/>
    <row r="420" s="23" customFormat="1" x14ac:dyDescent="0.25"/>
    <row r="421" s="23" customFormat="1" x14ac:dyDescent="0.25"/>
    <row r="422" s="23" customFormat="1" x14ac:dyDescent="0.25"/>
    <row r="423" s="23" customFormat="1" x14ac:dyDescent="0.25"/>
    <row r="424" s="23" customFormat="1" x14ac:dyDescent="0.25"/>
    <row r="425" s="23" customFormat="1" x14ac:dyDescent="0.25"/>
    <row r="426" s="23" customFormat="1" x14ac:dyDescent="0.25"/>
    <row r="427" s="23" customFormat="1" x14ac:dyDescent="0.25"/>
    <row r="428" s="23" customFormat="1" x14ac:dyDescent="0.25"/>
    <row r="429" s="23" customFormat="1" x14ac:dyDescent="0.25"/>
    <row r="430" s="23" customFormat="1" x14ac:dyDescent="0.25"/>
    <row r="431" s="23" customFormat="1" x14ac:dyDescent="0.25"/>
    <row r="432" s="23" customFormat="1" x14ac:dyDescent="0.25"/>
    <row r="433" s="23" customFormat="1" x14ac:dyDescent="0.25"/>
    <row r="434" s="23" customFormat="1" x14ac:dyDescent="0.25"/>
    <row r="435" s="23" customFormat="1" x14ac:dyDescent="0.25"/>
    <row r="436" s="23" customFormat="1" x14ac:dyDescent="0.25"/>
    <row r="437" s="23" customFormat="1" x14ac:dyDescent="0.25"/>
    <row r="438" s="23" customFormat="1" x14ac:dyDescent="0.25"/>
    <row r="439" s="23" customFormat="1" x14ac:dyDescent="0.25"/>
    <row r="440" s="23" customFormat="1" x14ac:dyDescent="0.25"/>
    <row r="441" s="23" customFormat="1" x14ac:dyDescent="0.25"/>
    <row r="442" s="23" customFormat="1" x14ac:dyDescent="0.25"/>
    <row r="443" s="23" customFormat="1" x14ac:dyDescent="0.25"/>
    <row r="444" s="23" customFormat="1" x14ac:dyDescent="0.25"/>
    <row r="445" s="23" customFormat="1" x14ac:dyDescent="0.25"/>
    <row r="446" s="23" customFormat="1" x14ac:dyDescent="0.25"/>
    <row r="447" s="23" customFormat="1" x14ac:dyDescent="0.25"/>
    <row r="448" s="23" customFormat="1" x14ac:dyDescent="0.25"/>
    <row r="449" s="23" customFormat="1" x14ac:dyDescent="0.25"/>
    <row r="450" s="23" customFormat="1" x14ac:dyDescent="0.25"/>
    <row r="451" s="23" customFormat="1" x14ac:dyDescent="0.25"/>
    <row r="452" s="23" customFormat="1" x14ac:dyDescent="0.25"/>
    <row r="453" s="23" customFormat="1" x14ac:dyDescent="0.25"/>
    <row r="454" s="23" customFormat="1" x14ac:dyDescent="0.25"/>
    <row r="455" s="23" customFormat="1" x14ac:dyDescent="0.25"/>
    <row r="456" s="23" customFormat="1" x14ac:dyDescent="0.25"/>
    <row r="457" s="23" customFormat="1" x14ac:dyDescent="0.25"/>
    <row r="458" s="23" customFormat="1" x14ac:dyDescent="0.25"/>
    <row r="459" s="23" customFormat="1" x14ac:dyDescent="0.25"/>
    <row r="460" s="23" customFormat="1" x14ac:dyDescent="0.25"/>
    <row r="461" s="23" customFormat="1" x14ac:dyDescent="0.25"/>
    <row r="462" s="23" customFormat="1" x14ac:dyDescent="0.25"/>
    <row r="463" s="23" customFormat="1" x14ac:dyDescent="0.25"/>
    <row r="464" s="23" customFormat="1" x14ac:dyDescent="0.25"/>
    <row r="465" s="23" customFormat="1" x14ac:dyDescent="0.25"/>
    <row r="466" s="23" customFormat="1" x14ac:dyDescent="0.25"/>
    <row r="467" s="23" customFormat="1" x14ac:dyDescent="0.25"/>
    <row r="468" s="23" customFormat="1" x14ac:dyDescent="0.25"/>
    <row r="469" s="23" customFormat="1" x14ac:dyDescent="0.25"/>
    <row r="470" s="23" customFormat="1" x14ac:dyDescent="0.25"/>
    <row r="471" s="23" customFormat="1" x14ac:dyDescent="0.25"/>
    <row r="472" s="23" customFormat="1" x14ac:dyDescent="0.25"/>
    <row r="473" s="23" customFormat="1" x14ac:dyDescent="0.25"/>
    <row r="474" s="23" customFormat="1" x14ac:dyDescent="0.25"/>
    <row r="475" s="23" customFormat="1" x14ac:dyDescent="0.25"/>
    <row r="476" s="23" customFormat="1" x14ac:dyDescent="0.25"/>
    <row r="477" s="23" customFormat="1" x14ac:dyDescent="0.25"/>
    <row r="478" s="23" customFormat="1" x14ac:dyDescent="0.25"/>
    <row r="479" s="23" customFormat="1" x14ac:dyDescent="0.25"/>
    <row r="480" s="23" customFormat="1" x14ac:dyDescent="0.25"/>
    <row r="481" s="23" customFormat="1" x14ac:dyDescent="0.25"/>
    <row r="482" s="23" customFormat="1" x14ac:dyDescent="0.25"/>
  </sheetData>
  <sheetProtection formatRows="0" selectLockedCells="1"/>
  <mergeCells count="57">
    <mergeCell ref="C3:L3"/>
    <mergeCell ref="C33:H33"/>
    <mergeCell ref="I33:J33"/>
    <mergeCell ref="D5:E5"/>
    <mergeCell ref="F5:G5"/>
    <mergeCell ref="H5:L5"/>
    <mergeCell ref="B9:L9"/>
    <mergeCell ref="B17:L17"/>
    <mergeCell ref="B6:L6"/>
    <mergeCell ref="B7:L7"/>
    <mergeCell ref="C8:K8"/>
    <mergeCell ref="C14:K14"/>
    <mergeCell ref="F11:G11"/>
    <mergeCell ref="C11:E11"/>
    <mergeCell ref="C13:K13"/>
    <mergeCell ref="C21:K21"/>
    <mergeCell ref="C66:D66"/>
    <mergeCell ref="C67:D67"/>
    <mergeCell ref="C58:D59"/>
    <mergeCell ref="C60:D60"/>
    <mergeCell ref="C64:D64"/>
    <mergeCell ref="C65:D65"/>
    <mergeCell ref="C63:D63"/>
    <mergeCell ref="C62:D62"/>
    <mergeCell ref="C61:D61"/>
    <mergeCell ref="C22:K22"/>
    <mergeCell ref="C19:K19"/>
    <mergeCell ref="C38:D38"/>
    <mergeCell ref="C37:D37"/>
    <mergeCell ref="C25:D25"/>
    <mergeCell ref="C30:D30"/>
    <mergeCell ref="C31:D31"/>
    <mergeCell ref="C36:J36"/>
    <mergeCell ref="C24:D24"/>
    <mergeCell ref="C23:D23"/>
    <mergeCell ref="C26:D26"/>
    <mergeCell ref="C27:D27"/>
    <mergeCell ref="C28:D28"/>
    <mergeCell ref="C29:D29"/>
    <mergeCell ref="C34:J34"/>
    <mergeCell ref="C52:D52"/>
    <mergeCell ref="C53:D53"/>
    <mergeCell ref="C54:D54"/>
    <mergeCell ref="C56:K56"/>
    <mergeCell ref="C57:K57"/>
    <mergeCell ref="C49:D49"/>
    <mergeCell ref="C50:D50"/>
    <mergeCell ref="C51:D51"/>
    <mergeCell ref="C39:D39"/>
    <mergeCell ref="C40:D40"/>
    <mergeCell ref="C41:D41"/>
    <mergeCell ref="C42:D42"/>
    <mergeCell ref="C43:D43"/>
    <mergeCell ref="C44:D44"/>
    <mergeCell ref="C46:J46"/>
    <mergeCell ref="C47:D47"/>
    <mergeCell ref="C48:D48"/>
  </mergeCells>
  <conditionalFormatting sqref="E38:J44">
    <cfRule type="expression" dxfId="5" priority="36">
      <formula>#REF!="HUD Paid Rent"</formula>
    </cfRule>
  </conditionalFormatting>
  <conditionalFormatting sqref="E48:J54">
    <cfRule type="expression" dxfId="4" priority="1">
      <formula>$E$48="N/A"</formula>
    </cfRule>
  </conditionalFormatting>
  <conditionalFormatting sqref="E61:K61 K62:K65 E62:J67">
    <cfRule type="expression" dxfId="3" priority="16">
      <formula>#REF!=""</formula>
    </cfRule>
  </conditionalFormatting>
  <conditionalFormatting sqref="E61:K67">
    <cfRule type="expression" dxfId="2" priority="34">
      <formula>#REF!="HUD Paid Rent"</formula>
    </cfRule>
  </conditionalFormatting>
  <conditionalFormatting sqref="K66:K67">
    <cfRule type="expression" dxfId="1" priority="41">
      <formula>#REF!=""</formula>
    </cfRule>
  </conditionalFormatting>
  <dataValidations count="1">
    <dataValidation type="list" allowBlank="1" showInputMessage="1" showErrorMessage="1" prompt="Please make a selection." sqref="I33" xr:uid="{E7D38B8B-B3FC-47DA-8CEF-10C0E19907D3}">
      <formula1>"FMR,Actual/HUD Paid Rent"</formula1>
    </dataValidation>
  </dataValidations>
  <pageMargins left="0.7" right="0.7" top="0.5" bottom="0.5" header="0.3" footer="0.3"/>
  <pageSetup scale="89" fitToHeight="0" orientation="landscape" r:id="rId1"/>
  <headerFooter>
    <oddHeader>&amp;R&amp;"-,Bold Italic"&amp;A</oddHeader>
    <oddFooter>&amp;L&amp;9
&amp;F&amp;R&amp;"-,Bold Italic"Page &amp;P of &amp;N</oddFooter>
  </headerFooter>
  <rowBreaks count="1" manualBreakCount="1">
    <brk id="16" max="1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E7F93-23A3-4188-B2E3-F074972B8C26}">
  <sheetPr codeName="Sheet3">
    <pageSetUpPr fitToPage="1"/>
  </sheetPr>
  <dimension ref="B1:CF478"/>
  <sheetViews>
    <sheetView showGridLines="0" topLeftCell="A27" zoomScaleNormal="100" workbookViewId="0">
      <selection activeCell="G49" sqref="G49"/>
    </sheetView>
  </sheetViews>
  <sheetFormatPr defaultColWidth="9.140625" defaultRowHeight="15" x14ac:dyDescent="0.25"/>
  <cols>
    <col min="1" max="1" width="1.140625" style="16" customWidth="1"/>
    <col min="2" max="2" width="1.28515625" style="16" customWidth="1"/>
    <col min="3" max="3" width="21" style="16" customWidth="1"/>
    <col min="4" max="4" width="25.42578125" style="16" customWidth="1"/>
    <col min="5" max="11" width="15" style="16" customWidth="1"/>
    <col min="12" max="12" width="1.140625" style="16" customWidth="1"/>
    <col min="13" max="13" width="1.5703125" style="16" customWidth="1"/>
    <col min="14" max="21" width="17.28515625" style="16" customWidth="1"/>
    <col min="22" max="16384" width="9.140625" style="16"/>
  </cols>
  <sheetData>
    <row r="1" spans="2:84" ht="6" customHeight="1" thickBot="1" x14ac:dyDescent="0.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row>
    <row r="2" spans="2:84" ht="18.75" x14ac:dyDescent="0.3">
      <c r="B2" s="71"/>
      <c r="C2" s="72" t="s">
        <v>112</v>
      </c>
      <c r="D2" s="73"/>
      <c r="E2" s="73"/>
      <c r="F2" s="73"/>
      <c r="G2" s="73"/>
      <c r="H2" s="73"/>
      <c r="I2" s="73"/>
      <c r="J2" s="73"/>
      <c r="K2" s="73"/>
      <c r="L2" s="74"/>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row>
    <row r="3" spans="2:84" ht="93" customHeight="1" thickBot="1" x14ac:dyDescent="0.3">
      <c r="B3" s="75"/>
      <c r="C3" s="218" t="s">
        <v>218</v>
      </c>
      <c r="D3" s="218"/>
      <c r="E3" s="218"/>
      <c r="F3" s="218"/>
      <c r="G3" s="218"/>
      <c r="H3" s="218"/>
      <c r="I3" s="218"/>
      <c r="J3" s="218"/>
      <c r="K3" s="218"/>
      <c r="L3" s="219"/>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row>
    <row r="4" spans="2:84" ht="6" customHeight="1" x14ac:dyDescent="0.25">
      <c r="C4" s="77"/>
      <c r="D4" s="77"/>
      <c r="E4" s="77"/>
      <c r="F4" s="77"/>
      <c r="G4" s="77"/>
      <c r="H4" s="77"/>
      <c r="I4" s="77"/>
      <c r="J4" s="77"/>
      <c r="K4" s="77"/>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row>
    <row r="5" spans="2:84" s="21" customFormat="1" x14ac:dyDescent="0.25">
      <c r="B5" s="14"/>
      <c r="C5" s="15" t="s">
        <v>37</v>
      </c>
      <c r="D5" s="222" t="str">
        <f>IF('General Info-BLIs'!D6="","",'General Info-BLIs'!D6)</f>
        <v/>
      </c>
      <c r="E5" s="223"/>
      <c r="F5" s="224" t="s">
        <v>109</v>
      </c>
      <c r="G5" s="225"/>
      <c r="H5" s="226" t="str">
        <f>IF('General Info-BLIs'!D12="","",'General Info-BLIs'!D12)</f>
        <v/>
      </c>
      <c r="I5" s="222"/>
      <c r="J5" s="222"/>
      <c r="K5" s="222"/>
      <c r="L5" s="223"/>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row>
    <row r="6" spans="2:84" ht="25.5" customHeight="1" x14ac:dyDescent="0.25">
      <c r="C6" s="227" t="s">
        <v>153</v>
      </c>
      <c r="D6" s="227"/>
      <c r="E6" s="227"/>
      <c r="F6" s="227"/>
      <c r="G6" s="227"/>
      <c r="H6" s="227"/>
      <c r="I6" s="227"/>
      <c r="J6" s="227"/>
      <c r="K6" s="227"/>
      <c r="N6" s="23"/>
      <c r="O6" s="23"/>
      <c r="P6" s="23"/>
      <c r="Q6" s="23"/>
      <c r="R6" s="23"/>
      <c r="S6" s="23"/>
      <c r="T6" s="23"/>
      <c r="U6" s="23"/>
      <c r="V6" s="23"/>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row>
    <row r="7" spans="2:84" ht="6" customHeight="1" thickBot="1" x14ac:dyDescent="0.3">
      <c r="C7" s="78"/>
      <c r="D7" s="78"/>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row>
    <row r="8" spans="2:84" ht="27.75" customHeight="1" x14ac:dyDescent="0.25">
      <c r="B8" s="239" t="s">
        <v>154</v>
      </c>
      <c r="C8" s="240"/>
      <c r="D8" s="240"/>
      <c r="E8" s="240"/>
      <c r="F8" s="240"/>
      <c r="G8" s="240"/>
      <c r="H8" s="240"/>
      <c r="I8" s="240"/>
      <c r="J8" s="240"/>
      <c r="K8" s="240"/>
      <c r="L8" s="241"/>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row>
    <row r="9" spans="2:84" ht="18.75" x14ac:dyDescent="0.25">
      <c r="B9" s="18"/>
      <c r="C9" s="242" t="s">
        <v>132</v>
      </c>
      <c r="D9" s="242"/>
      <c r="E9" s="242"/>
      <c r="F9" s="242"/>
      <c r="G9" s="242"/>
      <c r="H9" s="242"/>
      <c r="I9" s="242"/>
      <c r="J9" s="242"/>
      <c r="K9" s="242"/>
      <c r="L9" s="20"/>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row>
    <row r="10" spans="2:84" ht="6.75" customHeight="1" x14ac:dyDescent="0.25">
      <c r="B10" s="18"/>
      <c r="L10" s="20"/>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row>
    <row r="11" spans="2:84" ht="15.75" x14ac:dyDescent="0.25">
      <c r="B11" s="18"/>
      <c r="C11" s="45" t="s">
        <v>36</v>
      </c>
      <c r="D11" s="46"/>
      <c r="E11" s="46"/>
      <c r="F11" s="79"/>
      <c r="G11" s="79"/>
      <c r="H11" s="79"/>
      <c r="I11" s="79"/>
      <c r="J11" s="79"/>
      <c r="K11" s="80"/>
      <c r="L11" s="20"/>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row>
    <row r="12" spans="2:84" ht="15.75" x14ac:dyDescent="0.25">
      <c r="B12" s="18"/>
      <c r="C12" s="47" t="s">
        <v>35</v>
      </c>
      <c r="D12" s="81"/>
      <c r="E12" s="81"/>
      <c r="F12" s="82"/>
      <c r="G12" s="82"/>
      <c r="H12" s="82"/>
      <c r="I12" s="82"/>
      <c r="J12" s="82"/>
      <c r="K12" s="83"/>
      <c r="L12" s="20"/>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row>
    <row r="13" spans="2:84" s="37" customFormat="1" ht="30" x14ac:dyDescent="0.25">
      <c r="B13" s="35"/>
      <c r="C13" s="199" t="s">
        <v>203</v>
      </c>
      <c r="D13" s="200"/>
      <c r="E13" s="36" t="s">
        <v>47</v>
      </c>
      <c r="F13" s="36" t="s">
        <v>49</v>
      </c>
      <c r="G13" s="36" t="s">
        <v>12</v>
      </c>
      <c r="H13" s="36" t="s">
        <v>13</v>
      </c>
      <c r="I13" s="36" t="s">
        <v>14</v>
      </c>
      <c r="J13" s="36" t="s">
        <v>15</v>
      </c>
      <c r="K13" s="36" t="s">
        <v>11</v>
      </c>
      <c r="L13" s="20"/>
      <c r="M13" s="16"/>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row>
    <row r="14" spans="2:84" s="37" customFormat="1" x14ac:dyDescent="0.25">
      <c r="B14" s="35"/>
      <c r="C14" s="237" t="s">
        <v>41</v>
      </c>
      <c r="D14" s="238"/>
      <c r="E14" s="39">
        <f>SUM(E15:E21)</f>
        <v>0</v>
      </c>
      <c r="F14" s="39">
        <f t="shared" ref="F14:J14" si="0">SUM(F15:F21)</f>
        <v>0</v>
      </c>
      <c r="G14" s="39">
        <f t="shared" si="0"/>
        <v>0</v>
      </c>
      <c r="H14" s="39">
        <f t="shared" si="0"/>
        <v>0</v>
      </c>
      <c r="I14" s="39">
        <f t="shared" si="0"/>
        <v>0</v>
      </c>
      <c r="J14" s="39">
        <f t="shared" si="0"/>
        <v>0</v>
      </c>
      <c r="K14" s="39">
        <f>SUM(E14:J14)</f>
        <v>0</v>
      </c>
      <c r="L14" s="20"/>
      <c r="M14" s="16"/>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row>
    <row r="15" spans="2:84" x14ac:dyDescent="0.25">
      <c r="B15" s="18"/>
      <c r="C15" s="235" t="str">
        <f>'For Reference FY2025 FMR'!C5&amp;": Number of Units"</f>
        <v>INSERT HMFA 1: Number of Units</v>
      </c>
      <c r="D15" s="236"/>
      <c r="E15" s="41"/>
      <c r="F15" s="41"/>
      <c r="G15" s="41"/>
      <c r="H15" s="41"/>
      <c r="I15" s="41"/>
      <c r="J15" s="41"/>
      <c r="K15" s="39">
        <f>SUM(E15:J15)</f>
        <v>0</v>
      </c>
      <c r="L15" s="20"/>
      <c r="N15" s="23"/>
      <c r="O15" s="23"/>
      <c r="P15" s="23"/>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row>
    <row r="16" spans="2:84" x14ac:dyDescent="0.25">
      <c r="B16" s="18"/>
      <c r="C16" s="235" t="str">
        <f>'For Reference FY2025 FMR'!C6&amp;": Number of Units"</f>
        <v>INSERT HMFA 2: Number of Units</v>
      </c>
      <c r="D16" s="236"/>
      <c r="E16" s="41"/>
      <c r="F16" s="41"/>
      <c r="G16" s="41"/>
      <c r="H16" s="41"/>
      <c r="I16" s="41"/>
      <c r="J16" s="41"/>
      <c r="K16" s="39">
        <f t="shared" ref="K16:K19" si="1">SUM(E16:J16)</f>
        <v>0</v>
      </c>
      <c r="L16" s="20"/>
      <c r="N16" s="23"/>
      <c r="O16" s="23"/>
      <c r="P16" s="23"/>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row>
    <row r="17" spans="2:55" x14ac:dyDescent="0.25">
      <c r="B17" s="18"/>
      <c r="C17" s="235" t="str">
        <f>'For Reference FY2025 FMR'!C7&amp;": Number of Units"</f>
        <v>INSERT HMFA 3: Number of Units</v>
      </c>
      <c r="D17" s="236"/>
      <c r="E17" s="41"/>
      <c r="F17" s="41"/>
      <c r="G17" s="41"/>
      <c r="H17" s="41"/>
      <c r="I17" s="41"/>
      <c r="J17" s="41"/>
      <c r="K17" s="39">
        <f t="shared" si="1"/>
        <v>0</v>
      </c>
      <c r="L17" s="20"/>
      <c r="N17" s="23"/>
      <c r="O17" s="23"/>
      <c r="P17" s="23"/>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row>
    <row r="18" spans="2:55" x14ac:dyDescent="0.25">
      <c r="B18" s="18"/>
      <c r="C18" s="235" t="str">
        <f>'For Reference FY2025 FMR'!C8&amp;": Number of Units"</f>
        <v>INSERT HMFA 4: Number of Units</v>
      </c>
      <c r="D18" s="236"/>
      <c r="E18" s="41"/>
      <c r="F18" s="41"/>
      <c r="G18" s="41"/>
      <c r="H18" s="41"/>
      <c r="I18" s="41"/>
      <c r="J18" s="41"/>
      <c r="K18" s="39">
        <f t="shared" si="1"/>
        <v>0</v>
      </c>
      <c r="L18" s="20"/>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row>
    <row r="19" spans="2:55" x14ac:dyDescent="0.25">
      <c r="B19" s="18"/>
      <c r="C19" s="235" t="str">
        <f>'For Reference FY2025 FMR'!C9&amp;": Number of Units"</f>
        <v>INSERT HMFA 5: Number of Units</v>
      </c>
      <c r="D19" s="236"/>
      <c r="E19" s="41"/>
      <c r="F19" s="41"/>
      <c r="G19" s="41"/>
      <c r="H19" s="41"/>
      <c r="I19" s="41"/>
      <c r="J19" s="41"/>
      <c r="K19" s="39">
        <f t="shared" si="1"/>
        <v>0</v>
      </c>
      <c r="L19" s="20"/>
      <c r="N19" s="23"/>
      <c r="O19" s="23"/>
      <c r="P19" s="23"/>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row>
    <row r="20" spans="2:55" x14ac:dyDescent="0.25">
      <c r="B20" s="18"/>
      <c r="C20" s="235" t="str">
        <f>'For Reference FY2025 FMR'!C10&amp;": Number of Units"</f>
        <v>INSERT HMFA 6: Number of Units</v>
      </c>
      <c r="D20" s="236"/>
      <c r="E20" s="41"/>
      <c r="F20" s="41"/>
      <c r="G20" s="41"/>
      <c r="H20" s="41"/>
      <c r="I20" s="41"/>
      <c r="J20" s="41"/>
      <c r="K20" s="39">
        <f>SUM(E20:J20)</f>
        <v>0</v>
      </c>
      <c r="L20" s="20"/>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row>
    <row r="21" spans="2:55" x14ac:dyDescent="0.25">
      <c r="B21" s="18"/>
      <c r="C21" s="235" t="str">
        <f>'For Reference FY2025 FMR'!C11&amp;": Number of Units"</f>
        <v>INSERT HMFA 7: Number of Units</v>
      </c>
      <c r="D21" s="236"/>
      <c r="E21" s="41"/>
      <c r="F21" s="41"/>
      <c r="G21" s="41"/>
      <c r="H21" s="41"/>
      <c r="I21" s="41"/>
      <c r="J21" s="41"/>
      <c r="K21" s="39">
        <f>SUM(E21:J21)</f>
        <v>0</v>
      </c>
      <c r="L21" s="20"/>
      <c r="N21" s="23"/>
      <c r="O21" s="23"/>
      <c r="P21" s="23"/>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row>
    <row r="22" spans="2:55" x14ac:dyDescent="0.25">
      <c r="B22" s="18"/>
      <c r="L22" s="20"/>
      <c r="N22" s="23"/>
      <c r="O22" s="23"/>
      <c r="P22" s="23"/>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row>
    <row r="23" spans="2:55" ht="15" customHeight="1" x14ac:dyDescent="0.25">
      <c r="B23" s="18"/>
      <c r="C23" s="84" t="s">
        <v>54</v>
      </c>
      <c r="D23" s="85"/>
      <c r="E23" s="85"/>
      <c r="F23" s="85"/>
      <c r="G23" s="86"/>
      <c r="H23" s="86"/>
      <c r="I23" s="86"/>
      <c r="J23" s="87"/>
      <c r="L23" s="20"/>
      <c r="N23" s="23"/>
      <c r="O23" s="23"/>
      <c r="P23" s="23"/>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row>
    <row r="24" spans="2:55" ht="30" x14ac:dyDescent="0.25">
      <c r="B24" s="18"/>
      <c r="C24" s="199" t="s">
        <v>203</v>
      </c>
      <c r="D24" s="200"/>
      <c r="E24" s="42" t="s">
        <v>47</v>
      </c>
      <c r="F24" s="36" t="s">
        <v>49</v>
      </c>
      <c r="G24" s="43" t="s">
        <v>12</v>
      </c>
      <c r="H24" s="43" t="s">
        <v>13</v>
      </c>
      <c r="I24" s="43" t="s">
        <v>14</v>
      </c>
      <c r="J24" s="43" t="s">
        <v>15</v>
      </c>
      <c r="L24" s="20"/>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row>
    <row r="25" spans="2:55" x14ac:dyDescent="0.25">
      <c r="B25" s="18"/>
      <c r="C25" s="235" t="str">
        <f>IF('For Reference FY2025 FMR'!C5="","",'For Reference FY2025 FMR'!C5)</f>
        <v>INSERT HMFA 1</v>
      </c>
      <c r="D25" s="236"/>
      <c r="E25" s="44">
        <f>0.75*F25</f>
        <v>75</v>
      </c>
      <c r="F25" s="44">
        <f>'For Reference FY2025 FMR'!D5</f>
        <v>100</v>
      </c>
      <c r="G25" s="44">
        <f>'For Reference FY2025 FMR'!E5</f>
        <v>101</v>
      </c>
      <c r="H25" s="44">
        <f>'For Reference FY2025 FMR'!F5</f>
        <v>102</v>
      </c>
      <c r="I25" s="44">
        <f>'For Reference FY2025 FMR'!G5</f>
        <v>103</v>
      </c>
      <c r="J25" s="44">
        <f>'For Reference FY2025 FMR'!H5</f>
        <v>104</v>
      </c>
      <c r="L25" s="20"/>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row>
    <row r="26" spans="2:55" x14ac:dyDescent="0.25">
      <c r="B26" s="18"/>
      <c r="C26" s="235" t="str">
        <f>IF('For Reference FY2025 FMR'!C6="","",'For Reference FY2025 FMR'!C6)</f>
        <v>INSERT HMFA 2</v>
      </c>
      <c r="D26" s="236"/>
      <c r="E26" s="44">
        <f t="shared" ref="E26:E29" si="2">0.75*F26</f>
        <v>75</v>
      </c>
      <c r="F26" s="44">
        <f>'For Reference FY2025 FMR'!D6</f>
        <v>100</v>
      </c>
      <c r="G26" s="44">
        <f>'For Reference FY2025 FMR'!E6</f>
        <v>101</v>
      </c>
      <c r="H26" s="44">
        <f>'For Reference FY2025 FMR'!F6</f>
        <v>102</v>
      </c>
      <c r="I26" s="44">
        <f>'For Reference FY2025 FMR'!G6</f>
        <v>103</v>
      </c>
      <c r="J26" s="44">
        <f>'For Reference FY2025 FMR'!H6</f>
        <v>104</v>
      </c>
      <c r="L26" s="20"/>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row>
    <row r="27" spans="2:55" x14ac:dyDescent="0.25">
      <c r="B27" s="18"/>
      <c r="C27" s="235" t="str">
        <f>IF('For Reference FY2025 FMR'!C7="","",'For Reference FY2025 FMR'!C7)</f>
        <v>INSERT HMFA 3</v>
      </c>
      <c r="D27" s="236"/>
      <c r="E27" s="44">
        <f t="shared" si="2"/>
        <v>75</v>
      </c>
      <c r="F27" s="44">
        <f>'For Reference FY2025 FMR'!D7</f>
        <v>100</v>
      </c>
      <c r="G27" s="44">
        <f>'For Reference FY2025 FMR'!E7</f>
        <v>101</v>
      </c>
      <c r="H27" s="44">
        <f>'For Reference FY2025 FMR'!F7</f>
        <v>102</v>
      </c>
      <c r="I27" s="44">
        <f>'For Reference FY2025 FMR'!G7</f>
        <v>103</v>
      </c>
      <c r="J27" s="44">
        <f>'For Reference FY2025 FMR'!H7</f>
        <v>104</v>
      </c>
      <c r="L27" s="20"/>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row>
    <row r="28" spans="2:55" x14ac:dyDescent="0.25">
      <c r="B28" s="18"/>
      <c r="C28" s="235" t="str">
        <f>IF('For Reference FY2025 FMR'!C8="","",'For Reference FY2025 FMR'!C8)</f>
        <v>INSERT HMFA 4</v>
      </c>
      <c r="D28" s="236"/>
      <c r="E28" s="44">
        <f t="shared" si="2"/>
        <v>75</v>
      </c>
      <c r="F28" s="44">
        <f>'For Reference FY2025 FMR'!D8</f>
        <v>100</v>
      </c>
      <c r="G28" s="44">
        <f>'For Reference FY2025 FMR'!E8</f>
        <v>101</v>
      </c>
      <c r="H28" s="44">
        <f>'For Reference FY2025 FMR'!F8</f>
        <v>102</v>
      </c>
      <c r="I28" s="44">
        <f>'For Reference FY2025 FMR'!G8</f>
        <v>103</v>
      </c>
      <c r="J28" s="44">
        <f>'For Reference FY2025 FMR'!H8</f>
        <v>104</v>
      </c>
      <c r="L28" s="20"/>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row>
    <row r="29" spans="2:55" x14ac:dyDescent="0.25">
      <c r="B29" s="18"/>
      <c r="C29" s="235" t="str">
        <f>IF('For Reference FY2025 FMR'!C9="","",'For Reference FY2025 FMR'!C9)</f>
        <v>INSERT HMFA 5</v>
      </c>
      <c r="D29" s="236"/>
      <c r="E29" s="44">
        <f t="shared" si="2"/>
        <v>75</v>
      </c>
      <c r="F29" s="44">
        <f>'For Reference FY2025 FMR'!D9</f>
        <v>100</v>
      </c>
      <c r="G29" s="44">
        <f>'For Reference FY2025 FMR'!E9</f>
        <v>101</v>
      </c>
      <c r="H29" s="44">
        <f>'For Reference FY2025 FMR'!F9</f>
        <v>102</v>
      </c>
      <c r="I29" s="44">
        <f>'For Reference FY2025 FMR'!G9</f>
        <v>103</v>
      </c>
      <c r="J29" s="44">
        <f>'For Reference FY2025 FMR'!H9</f>
        <v>104</v>
      </c>
      <c r="L29" s="20"/>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row>
    <row r="30" spans="2:55" x14ac:dyDescent="0.25">
      <c r="B30" s="18"/>
      <c r="C30" s="235" t="str">
        <f>IF('For Reference FY2025 FMR'!C10="","",'For Reference FY2025 FMR'!C10)</f>
        <v>INSERT HMFA 6</v>
      </c>
      <c r="D30" s="236"/>
      <c r="E30" s="44">
        <f t="shared" ref="E30:E31" si="3">0.75*F30</f>
        <v>75</v>
      </c>
      <c r="F30" s="44">
        <f>'For Reference FY2025 FMR'!D10</f>
        <v>100</v>
      </c>
      <c r="G30" s="44">
        <f>'For Reference FY2025 FMR'!E10</f>
        <v>101</v>
      </c>
      <c r="H30" s="44">
        <f>'For Reference FY2025 FMR'!F10</f>
        <v>102</v>
      </c>
      <c r="I30" s="44">
        <f>'For Reference FY2025 FMR'!G10</f>
        <v>103</v>
      </c>
      <c r="J30" s="44">
        <f>'For Reference FY2025 FMR'!H10</f>
        <v>104</v>
      </c>
      <c r="L30" s="20"/>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row>
    <row r="31" spans="2:55" x14ac:dyDescent="0.25">
      <c r="B31" s="18"/>
      <c r="C31" s="235" t="str">
        <f>IF('For Reference FY2025 FMR'!C11="","",'For Reference FY2025 FMR'!C11)</f>
        <v>INSERT HMFA 7</v>
      </c>
      <c r="D31" s="236"/>
      <c r="E31" s="44">
        <f t="shared" si="3"/>
        <v>75</v>
      </c>
      <c r="F31" s="44">
        <f>'For Reference FY2025 FMR'!D11</f>
        <v>100</v>
      </c>
      <c r="G31" s="44">
        <f>'For Reference FY2025 FMR'!E11</f>
        <v>101</v>
      </c>
      <c r="H31" s="44">
        <f>'For Reference FY2025 FMR'!F11</f>
        <v>102</v>
      </c>
      <c r="I31" s="44">
        <f>'For Reference FY2025 FMR'!G11</f>
        <v>103</v>
      </c>
      <c r="J31" s="44">
        <f>'For Reference FY2025 FMR'!H11</f>
        <v>104</v>
      </c>
      <c r="L31" s="20"/>
      <c r="N31" s="23"/>
      <c r="O31" s="23"/>
      <c r="P31" s="23"/>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row>
    <row r="32" spans="2:55" x14ac:dyDescent="0.25">
      <c r="B32" s="18"/>
      <c r="L32" s="20"/>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row>
    <row r="33" spans="2:55" ht="15.75" x14ac:dyDescent="0.25">
      <c r="B33" s="18"/>
      <c r="C33" s="45" t="s">
        <v>34</v>
      </c>
      <c r="D33" s="46"/>
      <c r="E33" s="46"/>
      <c r="F33" s="79"/>
      <c r="G33" s="79"/>
      <c r="H33" s="79"/>
      <c r="I33" s="79"/>
      <c r="J33" s="79"/>
      <c r="K33" s="80"/>
      <c r="L33" s="20"/>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row>
    <row r="34" spans="2:55" ht="15.75" x14ac:dyDescent="0.25">
      <c r="B34" s="18"/>
      <c r="C34" s="47" t="s">
        <v>55</v>
      </c>
      <c r="D34" s="81"/>
      <c r="E34" s="81"/>
      <c r="F34" s="82"/>
      <c r="G34" s="82"/>
      <c r="H34" s="82"/>
      <c r="I34" s="82"/>
      <c r="J34" s="82"/>
      <c r="K34" s="83"/>
      <c r="L34" s="20"/>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row>
    <row r="35" spans="2:55" ht="45" x14ac:dyDescent="0.25">
      <c r="B35" s="18"/>
      <c r="C35" s="212" t="s">
        <v>203</v>
      </c>
      <c r="D35" s="213"/>
      <c r="E35" s="9" t="s">
        <v>56</v>
      </c>
      <c r="F35" s="9" t="s">
        <v>56</v>
      </c>
      <c r="G35" s="9" t="s">
        <v>56</v>
      </c>
      <c r="H35" s="9" t="s">
        <v>56</v>
      </c>
      <c r="I35" s="9" t="s">
        <v>56</v>
      </c>
      <c r="J35" s="9" t="s">
        <v>56</v>
      </c>
      <c r="K35" s="9" t="s">
        <v>56</v>
      </c>
      <c r="L35" s="20"/>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row>
    <row r="36" spans="2:55" ht="30" x14ac:dyDescent="0.25">
      <c r="B36" s="18"/>
      <c r="C36" s="214"/>
      <c r="D36" s="215"/>
      <c r="E36" s="43" t="s">
        <v>47</v>
      </c>
      <c r="F36" s="43" t="s">
        <v>49</v>
      </c>
      <c r="G36" s="43" t="s">
        <v>12</v>
      </c>
      <c r="H36" s="43" t="s">
        <v>13</v>
      </c>
      <c r="I36" s="43" t="s">
        <v>14</v>
      </c>
      <c r="J36" s="43" t="s">
        <v>15</v>
      </c>
      <c r="K36" s="42" t="s">
        <v>11</v>
      </c>
      <c r="L36" s="20"/>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row>
    <row r="37" spans="2:55" ht="15" customHeight="1" x14ac:dyDescent="0.25">
      <c r="B37" s="18"/>
      <c r="C37" s="216" t="s">
        <v>11</v>
      </c>
      <c r="D37" s="217"/>
      <c r="E37" s="161">
        <f>SUM(E38:E45)</f>
        <v>0</v>
      </c>
      <c r="F37" s="161">
        <f t="shared" ref="F37:J37" si="4">SUM(F38:F45)</f>
        <v>0</v>
      </c>
      <c r="G37" s="161">
        <f t="shared" si="4"/>
        <v>0</v>
      </c>
      <c r="H37" s="161">
        <f t="shared" si="4"/>
        <v>0</v>
      </c>
      <c r="I37" s="161">
        <f t="shared" si="4"/>
        <v>0</v>
      </c>
      <c r="J37" s="161">
        <f t="shared" si="4"/>
        <v>0</v>
      </c>
      <c r="K37" s="48">
        <f>SUM(E37:J37)</f>
        <v>0</v>
      </c>
      <c r="L37" s="20"/>
      <c r="N37" s="23"/>
      <c r="O37" s="49"/>
      <c r="P37" s="49"/>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row>
    <row r="38" spans="2:55" x14ac:dyDescent="0.25">
      <c r="B38" s="18"/>
      <c r="C38" s="235" t="str">
        <f>IF('For Reference FY2025 FMR'!C5="","",'For Reference FY2025 FMR'!C5)</f>
        <v>INSERT HMFA 1</v>
      </c>
      <c r="D38" s="236"/>
      <c r="E38" s="50">
        <f>(E15*('For Reference FY2025 FMR'!D5*0.75))*12</f>
        <v>0</v>
      </c>
      <c r="F38" s="50">
        <f>(F15*'For Reference FY2025 FMR'!D5)*12</f>
        <v>0</v>
      </c>
      <c r="G38" s="50">
        <f>(G15*'For Reference FY2025 FMR'!E5)*12</f>
        <v>0</v>
      </c>
      <c r="H38" s="50">
        <f>(H15*'For Reference FY2025 FMR'!F5)*12</f>
        <v>0</v>
      </c>
      <c r="I38" s="50">
        <f>(I15*'For Reference FY2025 FMR'!G5)*12</f>
        <v>0</v>
      </c>
      <c r="J38" s="50">
        <f>(J15*'For Reference FY2025 FMR'!H5)*12</f>
        <v>0</v>
      </c>
      <c r="K38" s="50">
        <f>SUM(E38:J38)</f>
        <v>0</v>
      </c>
      <c r="L38" s="20"/>
      <c r="N38" s="23"/>
      <c r="O38" s="49"/>
      <c r="P38" s="49"/>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row>
    <row r="39" spans="2:55" x14ac:dyDescent="0.25">
      <c r="B39" s="18"/>
      <c r="C39" s="235" t="str">
        <f>IF('For Reference FY2025 FMR'!C6="","",'For Reference FY2025 FMR'!C6)</f>
        <v>INSERT HMFA 2</v>
      </c>
      <c r="D39" s="236"/>
      <c r="E39" s="50">
        <f>(E16*('For Reference FY2025 FMR'!D6*0.75))*12</f>
        <v>0</v>
      </c>
      <c r="F39" s="50">
        <f>(F16*'For Reference FY2025 FMR'!D6)*12</f>
        <v>0</v>
      </c>
      <c r="G39" s="50">
        <f>(G16*'For Reference FY2025 FMR'!E6)*12</f>
        <v>0</v>
      </c>
      <c r="H39" s="50">
        <f>(H16*'For Reference FY2025 FMR'!F6)*12</f>
        <v>0</v>
      </c>
      <c r="I39" s="50">
        <f>(I16*'For Reference FY2025 FMR'!G6)*12</f>
        <v>0</v>
      </c>
      <c r="J39" s="50">
        <f>(J16*'For Reference FY2025 FMR'!H6)*12</f>
        <v>0</v>
      </c>
      <c r="K39" s="50">
        <f t="shared" ref="K39:K43" si="5">SUM(E39:J39)</f>
        <v>0</v>
      </c>
      <c r="L39" s="20"/>
      <c r="N39" s="23"/>
      <c r="O39" s="49"/>
      <c r="P39" s="49"/>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row>
    <row r="40" spans="2:55" x14ac:dyDescent="0.25">
      <c r="B40" s="18"/>
      <c r="C40" s="235" t="str">
        <f>IF('For Reference FY2025 FMR'!C7="","",'For Reference FY2025 FMR'!C7)</f>
        <v>INSERT HMFA 3</v>
      </c>
      <c r="D40" s="236"/>
      <c r="E40" s="50">
        <f>(E17*('For Reference FY2025 FMR'!D7*0.75))*12</f>
        <v>0</v>
      </c>
      <c r="F40" s="50">
        <f>(F17*'For Reference FY2025 FMR'!D7)*12</f>
        <v>0</v>
      </c>
      <c r="G40" s="50">
        <f>(G17*'For Reference FY2025 FMR'!E7)*12</f>
        <v>0</v>
      </c>
      <c r="H40" s="50">
        <f>(H17*'For Reference FY2025 FMR'!F7)*12</f>
        <v>0</v>
      </c>
      <c r="I40" s="50">
        <f>(I17*'For Reference FY2025 FMR'!G7)*12</f>
        <v>0</v>
      </c>
      <c r="J40" s="50">
        <f>(J17*'For Reference FY2025 FMR'!H7)*12</f>
        <v>0</v>
      </c>
      <c r="K40" s="50">
        <f t="shared" si="5"/>
        <v>0</v>
      </c>
      <c r="L40" s="20"/>
      <c r="N40" s="23"/>
      <c r="O40" s="49"/>
      <c r="P40" s="49"/>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row>
    <row r="41" spans="2:55" x14ac:dyDescent="0.25">
      <c r="B41" s="18"/>
      <c r="C41" s="235" t="str">
        <f>IF('For Reference FY2025 FMR'!C8="","",'For Reference FY2025 FMR'!C8)</f>
        <v>INSERT HMFA 4</v>
      </c>
      <c r="D41" s="236"/>
      <c r="E41" s="50">
        <f>(E18*('For Reference FY2025 FMR'!D8*0.75))*12</f>
        <v>0</v>
      </c>
      <c r="F41" s="50">
        <f>(F18*'For Reference FY2025 FMR'!D8)*12</f>
        <v>0</v>
      </c>
      <c r="G41" s="50">
        <f>(G18*'For Reference FY2025 FMR'!E8)*12</f>
        <v>0</v>
      </c>
      <c r="H41" s="50">
        <f>(H18*'For Reference FY2025 FMR'!F8)*12</f>
        <v>0</v>
      </c>
      <c r="I41" s="50">
        <f>(I18*'For Reference FY2025 FMR'!G8)*12</f>
        <v>0</v>
      </c>
      <c r="J41" s="50">
        <f>(J18*'For Reference FY2025 FMR'!H8)*12</f>
        <v>0</v>
      </c>
      <c r="K41" s="50">
        <f t="shared" si="5"/>
        <v>0</v>
      </c>
      <c r="L41" s="20"/>
      <c r="N41" s="23"/>
      <c r="O41" s="49"/>
      <c r="P41" s="49"/>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row>
    <row r="42" spans="2:55" x14ac:dyDescent="0.25">
      <c r="B42" s="18"/>
      <c r="C42" s="235" t="str">
        <f>IF('For Reference FY2025 FMR'!C9="","",'For Reference FY2025 FMR'!C9)</f>
        <v>INSERT HMFA 5</v>
      </c>
      <c r="D42" s="236"/>
      <c r="E42" s="50">
        <f>(E19*('For Reference FY2025 FMR'!D9*0.75))*12</f>
        <v>0</v>
      </c>
      <c r="F42" s="50">
        <f>(F19*'For Reference FY2025 FMR'!D9)*12</f>
        <v>0</v>
      </c>
      <c r="G42" s="50">
        <f>(G19*'For Reference FY2025 FMR'!E9)*12</f>
        <v>0</v>
      </c>
      <c r="H42" s="50">
        <f>(H19*'For Reference FY2025 FMR'!F9)*12</f>
        <v>0</v>
      </c>
      <c r="I42" s="50">
        <f>(I19*'For Reference FY2025 FMR'!G9)*12</f>
        <v>0</v>
      </c>
      <c r="J42" s="50">
        <f>(J19*'For Reference FY2025 FMR'!H9)*12</f>
        <v>0</v>
      </c>
      <c r="K42" s="50">
        <f t="shared" si="5"/>
        <v>0</v>
      </c>
      <c r="L42" s="20"/>
      <c r="N42" s="23"/>
      <c r="O42" s="49"/>
      <c r="P42" s="49"/>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row>
    <row r="43" spans="2:55" x14ac:dyDescent="0.25">
      <c r="B43" s="18"/>
      <c r="C43" s="235" t="str">
        <f>IF('For Reference FY2025 FMR'!C10="","",'For Reference FY2025 FMR'!C10)</f>
        <v>INSERT HMFA 6</v>
      </c>
      <c r="D43" s="236"/>
      <c r="E43" s="50">
        <f>(E20*('For Reference FY2025 FMR'!D10*0.75))*12</f>
        <v>0</v>
      </c>
      <c r="F43" s="50">
        <f>(F20*'For Reference FY2025 FMR'!D10)*12</f>
        <v>0</v>
      </c>
      <c r="G43" s="50">
        <f>(G20*'For Reference FY2025 FMR'!E10)*12</f>
        <v>0</v>
      </c>
      <c r="H43" s="50">
        <f>(H20*'For Reference FY2025 FMR'!F10)*12</f>
        <v>0</v>
      </c>
      <c r="I43" s="50">
        <f>(I20*'For Reference FY2025 FMR'!G10)*12</f>
        <v>0</v>
      </c>
      <c r="J43" s="50">
        <f>(J20*'For Reference FY2025 FMR'!H10)*12</f>
        <v>0</v>
      </c>
      <c r="K43" s="50">
        <f t="shared" si="5"/>
        <v>0</v>
      </c>
      <c r="L43" s="20"/>
      <c r="N43" s="23"/>
      <c r="O43" s="49"/>
      <c r="P43" s="49"/>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row>
    <row r="44" spans="2:55" x14ac:dyDescent="0.25">
      <c r="B44" s="18"/>
      <c r="C44" s="235" t="str">
        <f>IF('For Reference FY2025 FMR'!C10="","",'For Reference FY2025 FMR'!C10)</f>
        <v>INSERT HMFA 6</v>
      </c>
      <c r="D44" s="236"/>
      <c r="E44" s="50">
        <f>(E20*('For Reference FY2025 FMR'!D10*0.75))*12</f>
        <v>0</v>
      </c>
      <c r="F44" s="50">
        <f>(F20*'For Reference FY2025 FMR'!D10)*12</f>
        <v>0</v>
      </c>
      <c r="G44" s="50">
        <f>(G20*'For Reference FY2025 FMR'!E10)*12</f>
        <v>0</v>
      </c>
      <c r="H44" s="50">
        <f>(H20*'For Reference FY2025 FMR'!F10)*12</f>
        <v>0</v>
      </c>
      <c r="I44" s="50">
        <f>(I20*'For Reference FY2025 FMR'!G10)*12</f>
        <v>0</v>
      </c>
      <c r="J44" s="50">
        <f>(J20*'For Reference FY2025 FMR'!H10)*12</f>
        <v>0</v>
      </c>
      <c r="K44" s="50">
        <f t="shared" ref="K44:K45" si="6">SUM(E44:J44)</f>
        <v>0</v>
      </c>
      <c r="L44" s="20"/>
      <c r="N44" s="23"/>
      <c r="O44" s="49"/>
      <c r="P44" s="49"/>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row>
    <row r="45" spans="2:55" x14ac:dyDescent="0.25">
      <c r="B45" s="18"/>
      <c r="C45" s="235" t="str">
        <f>IF('For Reference FY2025 FMR'!C11="","",'For Reference FY2025 FMR'!C11)</f>
        <v>INSERT HMFA 7</v>
      </c>
      <c r="D45" s="236"/>
      <c r="E45" s="50">
        <f>(E21*('For Reference FY2025 FMR'!D11*0.75))*12</f>
        <v>0</v>
      </c>
      <c r="F45" s="50">
        <f>(F21*'For Reference FY2025 FMR'!D11)*12</f>
        <v>0</v>
      </c>
      <c r="G45" s="50">
        <f>(G21*'For Reference FY2025 FMR'!E11)*12</f>
        <v>0</v>
      </c>
      <c r="H45" s="50">
        <f>(H21*'For Reference FY2025 FMR'!F11)*12</f>
        <v>0</v>
      </c>
      <c r="I45" s="50">
        <f>(I21*'For Reference FY2025 FMR'!G11)*12</f>
        <v>0</v>
      </c>
      <c r="J45" s="50">
        <f>(J21*'For Reference FY2025 FMR'!H11)*12</f>
        <v>0</v>
      </c>
      <c r="K45" s="50">
        <f t="shared" si="6"/>
        <v>0</v>
      </c>
      <c r="L45" s="20"/>
      <c r="N45" s="23"/>
      <c r="O45" s="49"/>
      <c r="P45" s="49"/>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row>
    <row r="46" spans="2:55" ht="5.25" customHeight="1" thickBot="1" x14ac:dyDescent="0.3">
      <c r="B46" s="28"/>
      <c r="C46" s="30"/>
      <c r="D46" s="30"/>
      <c r="E46" s="30"/>
      <c r="F46" s="30"/>
      <c r="G46" s="30"/>
      <c r="H46" s="30"/>
      <c r="I46" s="30"/>
      <c r="J46" s="30"/>
      <c r="K46" s="30"/>
      <c r="L46" s="31"/>
      <c r="N46" s="23"/>
      <c r="O46" s="49"/>
      <c r="P46" s="49"/>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row>
    <row r="47" spans="2:55" ht="6" customHeight="1" x14ac:dyDescent="0.25">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row>
    <row r="48" spans="2:55"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row r="282" s="23" customFormat="1" x14ac:dyDescent="0.25"/>
    <row r="283" s="23" customFormat="1" x14ac:dyDescent="0.25"/>
    <row r="284" s="23" customFormat="1" x14ac:dyDescent="0.25"/>
    <row r="285" s="23" customFormat="1" x14ac:dyDescent="0.25"/>
    <row r="286" s="23" customFormat="1" x14ac:dyDescent="0.25"/>
    <row r="287" s="23" customFormat="1" x14ac:dyDescent="0.25"/>
    <row r="288" s="23" customFormat="1" x14ac:dyDescent="0.25"/>
    <row r="289" s="23" customFormat="1" x14ac:dyDescent="0.25"/>
    <row r="290" s="23" customFormat="1" x14ac:dyDescent="0.25"/>
    <row r="291" s="23" customFormat="1" x14ac:dyDescent="0.25"/>
    <row r="292" s="23" customFormat="1" x14ac:dyDescent="0.25"/>
    <row r="293" s="23" customFormat="1" x14ac:dyDescent="0.25"/>
    <row r="294" s="23" customFormat="1" x14ac:dyDescent="0.25"/>
    <row r="295" s="23" customFormat="1" x14ac:dyDescent="0.25"/>
    <row r="296" s="23" customFormat="1" x14ac:dyDescent="0.25"/>
    <row r="297" s="23" customFormat="1" x14ac:dyDescent="0.25"/>
    <row r="298" s="23" customFormat="1" x14ac:dyDescent="0.25"/>
    <row r="299" s="23" customFormat="1" x14ac:dyDescent="0.25"/>
    <row r="300" s="23" customFormat="1" x14ac:dyDescent="0.25"/>
    <row r="301" s="23" customFormat="1" x14ac:dyDescent="0.25"/>
    <row r="302" s="23" customFormat="1" x14ac:dyDescent="0.25"/>
    <row r="303" s="23" customFormat="1" x14ac:dyDescent="0.25"/>
    <row r="304" s="23" customFormat="1" x14ac:dyDescent="0.25"/>
    <row r="305" s="23" customFormat="1" x14ac:dyDescent="0.25"/>
    <row r="306" s="23" customFormat="1" x14ac:dyDescent="0.25"/>
    <row r="307" s="23" customFormat="1" x14ac:dyDescent="0.25"/>
    <row r="308" s="23" customFormat="1" x14ac:dyDescent="0.25"/>
    <row r="309" s="23" customFormat="1" x14ac:dyDescent="0.25"/>
    <row r="310" s="23" customFormat="1" x14ac:dyDescent="0.25"/>
    <row r="311" s="23" customFormat="1" x14ac:dyDescent="0.25"/>
    <row r="312" s="23" customFormat="1" x14ac:dyDescent="0.25"/>
    <row r="313" s="23" customFormat="1" x14ac:dyDescent="0.25"/>
    <row r="314" s="23" customFormat="1" x14ac:dyDescent="0.25"/>
    <row r="315" s="23" customFormat="1" x14ac:dyDescent="0.25"/>
    <row r="316" s="23" customFormat="1" x14ac:dyDescent="0.25"/>
    <row r="317" s="23" customFormat="1" x14ac:dyDescent="0.25"/>
    <row r="318" s="23" customFormat="1" x14ac:dyDescent="0.25"/>
    <row r="319" s="23" customFormat="1" x14ac:dyDescent="0.25"/>
    <row r="320" s="23" customFormat="1" x14ac:dyDescent="0.25"/>
    <row r="321" s="23" customFormat="1" x14ac:dyDescent="0.25"/>
    <row r="322" s="23" customFormat="1" x14ac:dyDescent="0.25"/>
    <row r="323" s="23" customFormat="1" x14ac:dyDescent="0.25"/>
    <row r="324" s="23" customFormat="1" x14ac:dyDescent="0.25"/>
    <row r="325" s="23" customFormat="1" x14ac:dyDescent="0.25"/>
    <row r="326" s="23" customFormat="1" x14ac:dyDescent="0.25"/>
    <row r="327" s="23" customFormat="1" x14ac:dyDescent="0.25"/>
    <row r="328" s="23" customFormat="1" x14ac:dyDescent="0.25"/>
    <row r="329" s="23" customFormat="1" x14ac:dyDescent="0.25"/>
    <row r="330" s="23" customFormat="1" x14ac:dyDescent="0.25"/>
    <row r="331" s="23" customFormat="1" x14ac:dyDescent="0.25"/>
    <row r="332" s="23" customFormat="1" x14ac:dyDescent="0.25"/>
    <row r="333" s="23" customFormat="1" x14ac:dyDescent="0.25"/>
    <row r="334" s="23" customFormat="1" x14ac:dyDescent="0.25"/>
    <row r="335" s="23" customFormat="1" x14ac:dyDescent="0.25"/>
    <row r="336" s="23" customFormat="1" x14ac:dyDescent="0.25"/>
    <row r="337" s="23" customFormat="1" x14ac:dyDescent="0.25"/>
    <row r="338" s="23" customFormat="1" x14ac:dyDescent="0.25"/>
    <row r="339" s="23" customFormat="1" x14ac:dyDescent="0.25"/>
    <row r="340" s="23" customFormat="1" x14ac:dyDescent="0.25"/>
    <row r="341" s="23" customFormat="1" x14ac:dyDescent="0.25"/>
    <row r="342" s="23" customFormat="1" x14ac:dyDescent="0.25"/>
    <row r="343" s="23" customFormat="1" x14ac:dyDescent="0.25"/>
    <row r="344" s="23" customFormat="1" x14ac:dyDescent="0.25"/>
    <row r="345" s="23" customFormat="1" x14ac:dyDescent="0.25"/>
    <row r="346" s="23" customFormat="1" x14ac:dyDescent="0.25"/>
    <row r="347" s="23" customFormat="1" x14ac:dyDescent="0.25"/>
    <row r="348" s="23" customFormat="1" x14ac:dyDescent="0.25"/>
    <row r="349" s="23" customFormat="1" x14ac:dyDescent="0.25"/>
    <row r="350" s="23" customFormat="1" x14ac:dyDescent="0.25"/>
    <row r="351" s="23" customFormat="1" x14ac:dyDescent="0.25"/>
    <row r="352" s="23" customFormat="1" x14ac:dyDescent="0.25"/>
    <row r="353" s="23" customFormat="1" x14ac:dyDescent="0.25"/>
    <row r="354" s="23" customFormat="1" x14ac:dyDescent="0.25"/>
    <row r="355" s="23" customFormat="1" x14ac:dyDescent="0.25"/>
    <row r="356" s="23" customFormat="1" x14ac:dyDescent="0.25"/>
    <row r="357" s="23" customFormat="1" x14ac:dyDescent="0.25"/>
    <row r="358" s="23" customFormat="1" x14ac:dyDescent="0.25"/>
    <row r="359" s="23" customFormat="1" x14ac:dyDescent="0.25"/>
    <row r="360" s="23" customFormat="1" x14ac:dyDescent="0.25"/>
    <row r="361" s="23" customFormat="1" x14ac:dyDescent="0.25"/>
    <row r="362" s="23" customFormat="1" x14ac:dyDescent="0.25"/>
    <row r="363" s="23" customFormat="1" x14ac:dyDescent="0.25"/>
    <row r="364" s="23" customFormat="1" x14ac:dyDescent="0.25"/>
    <row r="365" s="23" customFormat="1" x14ac:dyDescent="0.25"/>
    <row r="366" s="23" customFormat="1" x14ac:dyDescent="0.25"/>
    <row r="367" s="23" customFormat="1" x14ac:dyDescent="0.25"/>
    <row r="368" s="23" customFormat="1" x14ac:dyDescent="0.25"/>
    <row r="369" s="23" customFormat="1" x14ac:dyDescent="0.25"/>
    <row r="370" s="23" customFormat="1" x14ac:dyDescent="0.25"/>
    <row r="371" s="23" customFormat="1" x14ac:dyDescent="0.25"/>
    <row r="372" s="23" customFormat="1" x14ac:dyDescent="0.25"/>
    <row r="373" s="23" customFormat="1" x14ac:dyDescent="0.25"/>
    <row r="374" s="23" customFormat="1" x14ac:dyDescent="0.25"/>
    <row r="375" s="23" customFormat="1" x14ac:dyDescent="0.25"/>
    <row r="376" s="23" customFormat="1" x14ac:dyDescent="0.25"/>
    <row r="377" s="23" customFormat="1" x14ac:dyDescent="0.25"/>
    <row r="378" s="23" customFormat="1" x14ac:dyDescent="0.25"/>
    <row r="379" s="23" customFormat="1" x14ac:dyDescent="0.25"/>
    <row r="380" s="23" customFormat="1" x14ac:dyDescent="0.25"/>
    <row r="381" s="23" customFormat="1" x14ac:dyDescent="0.25"/>
    <row r="382" s="23" customFormat="1" x14ac:dyDescent="0.25"/>
    <row r="383" s="23" customFormat="1" x14ac:dyDescent="0.25"/>
    <row r="384" s="23" customFormat="1" x14ac:dyDescent="0.25"/>
    <row r="385" s="23" customFormat="1" x14ac:dyDescent="0.25"/>
    <row r="386" s="23" customFormat="1" x14ac:dyDescent="0.25"/>
    <row r="387" s="23" customFormat="1" x14ac:dyDescent="0.25"/>
    <row r="388" s="23" customFormat="1" x14ac:dyDescent="0.25"/>
    <row r="389" s="23" customFormat="1" x14ac:dyDescent="0.25"/>
    <row r="390" s="23" customFormat="1" x14ac:dyDescent="0.25"/>
    <row r="391" s="23" customFormat="1" x14ac:dyDescent="0.25"/>
    <row r="392" s="23" customFormat="1" x14ac:dyDescent="0.25"/>
    <row r="393" s="23" customFormat="1" x14ac:dyDescent="0.25"/>
    <row r="394" s="23" customFormat="1" x14ac:dyDescent="0.25"/>
    <row r="395" s="23" customFormat="1" x14ac:dyDescent="0.25"/>
    <row r="396" s="23" customFormat="1" x14ac:dyDescent="0.25"/>
    <row r="397" s="23" customFormat="1" x14ac:dyDescent="0.25"/>
    <row r="398" s="23" customFormat="1" x14ac:dyDescent="0.25"/>
    <row r="399" s="23" customFormat="1" x14ac:dyDescent="0.25"/>
    <row r="400" s="23" customFormat="1" x14ac:dyDescent="0.25"/>
    <row r="401" s="23" customFormat="1" x14ac:dyDescent="0.25"/>
    <row r="402" s="23" customFormat="1" x14ac:dyDescent="0.25"/>
    <row r="403" s="23" customFormat="1" x14ac:dyDescent="0.25"/>
    <row r="404" s="23" customFormat="1" x14ac:dyDescent="0.25"/>
    <row r="405" s="23" customFormat="1" x14ac:dyDescent="0.25"/>
    <row r="406" s="23" customFormat="1" x14ac:dyDescent="0.25"/>
    <row r="407" s="23" customFormat="1" x14ac:dyDescent="0.25"/>
    <row r="408" s="23" customFormat="1" x14ac:dyDescent="0.25"/>
    <row r="409" s="23" customFormat="1" x14ac:dyDescent="0.25"/>
    <row r="410" s="23" customFormat="1" x14ac:dyDescent="0.25"/>
    <row r="411" s="23" customFormat="1" x14ac:dyDescent="0.25"/>
    <row r="412" s="23" customFormat="1" x14ac:dyDescent="0.25"/>
    <row r="413" s="23" customFormat="1" x14ac:dyDescent="0.25"/>
    <row r="414" s="23" customFormat="1" x14ac:dyDescent="0.25"/>
    <row r="415" s="23" customFormat="1" x14ac:dyDescent="0.25"/>
    <row r="416" s="23" customFormat="1" x14ac:dyDescent="0.25"/>
    <row r="417" s="23" customFormat="1" x14ac:dyDescent="0.25"/>
    <row r="418" s="23" customFormat="1" x14ac:dyDescent="0.25"/>
    <row r="419" s="23" customFormat="1" x14ac:dyDescent="0.25"/>
    <row r="420" s="23" customFormat="1" x14ac:dyDescent="0.25"/>
    <row r="421" s="23" customFormat="1" x14ac:dyDescent="0.25"/>
    <row r="422" s="23" customFormat="1" x14ac:dyDescent="0.25"/>
    <row r="423" s="23" customFormat="1" x14ac:dyDescent="0.25"/>
    <row r="424" s="23" customFormat="1" x14ac:dyDescent="0.25"/>
    <row r="425" s="23" customFormat="1" x14ac:dyDescent="0.25"/>
    <row r="426" s="23" customFormat="1" x14ac:dyDescent="0.25"/>
    <row r="427" s="23" customFormat="1" x14ac:dyDescent="0.25"/>
    <row r="428" s="23" customFormat="1" x14ac:dyDescent="0.25"/>
    <row r="429" s="23" customFormat="1" x14ac:dyDescent="0.25"/>
    <row r="430" s="23" customFormat="1" x14ac:dyDescent="0.25"/>
    <row r="431" s="23" customFormat="1" x14ac:dyDescent="0.25"/>
    <row r="432" s="23" customFormat="1" x14ac:dyDescent="0.25"/>
    <row r="433" s="23" customFormat="1" x14ac:dyDescent="0.25"/>
    <row r="434" s="23" customFormat="1" x14ac:dyDescent="0.25"/>
    <row r="435" s="23" customFormat="1" x14ac:dyDescent="0.25"/>
    <row r="436" s="23" customFormat="1" x14ac:dyDescent="0.25"/>
    <row r="437" s="23" customFormat="1" x14ac:dyDescent="0.25"/>
    <row r="438" s="23" customFormat="1" x14ac:dyDescent="0.25"/>
    <row r="439" s="23" customFormat="1" x14ac:dyDescent="0.25"/>
    <row r="440" s="23" customFormat="1" x14ac:dyDescent="0.25"/>
    <row r="441" s="23" customFormat="1" x14ac:dyDescent="0.25"/>
    <row r="442" s="23" customFormat="1" x14ac:dyDescent="0.25"/>
    <row r="443" s="23" customFormat="1" x14ac:dyDescent="0.25"/>
    <row r="444" s="23" customFormat="1" x14ac:dyDescent="0.25"/>
    <row r="445" s="23" customFormat="1" x14ac:dyDescent="0.25"/>
    <row r="446" s="23" customFormat="1" x14ac:dyDescent="0.25"/>
    <row r="447" s="23" customFormat="1" x14ac:dyDescent="0.25"/>
    <row r="448" s="23" customFormat="1" x14ac:dyDescent="0.25"/>
    <row r="449" s="23" customFormat="1" x14ac:dyDescent="0.25"/>
    <row r="450" s="23" customFormat="1" x14ac:dyDescent="0.25"/>
    <row r="451" s="23" customFormat="1" x14ac:dyDescent="0.25"/>
    <row r="452" s="23" customFormat="1" x14ac:dyDescent="0.25"/>
    <row r="453" s="23" customFormat="1" x14ac:dyDescent="0.25"/>
    <row r="454" s="23" customFormat="1" x14ac:dyDescent="0.25"/>
    <row r="455" s="23" customFormat="1" x14ac:dyDescent="0.25"/>
    <row r="456" s="23" customFormat="1" x14ac:dyDescent="0.25"/>
    <row r="457" s="23" customFormat="1" x14ac:dyDescent="0.25"/>
    <row r="458" s="23" customFormat="1" x14ac:dyDescent="0.25"/>
    <row r="459" s="23" customFormat="1" x14ac:dyDescent="0.25"/>
    <row r="460" s="23" customFormat="1" x14ac:dyDescent="0.25"/>
    <row r="461" s="23" customFormat="1" x14ac:dyDescent="0.25"/>
    <row r="462" s="23" customFormat="1" x14ac:dyDescent="0.25"/>
    <row r="463" s="23" customFormat="1" x14ac:dyDescent="0.25"/>
    <row r="464" s="23" customFormat="1" x14ac:dyDescent="0.25"/>
    <row r="465" s="23" customFormat="1" x14ac:dyDescent="0.25"/>
    <row r="466" s="23" customFormat="1" x14ac:dyDescent="0.25"/>
    <row r="467" s="23" customFormat="1" x14ac:dyDescent="0.25"/>
    <row r="468" s="23" customFormat="1" x14ac:dyDescent="0.25"/>
    <row r="469" s="23" customFormat="1" x14ac:dyDescent="0.25"/>
    <row r="470" s="23" customFormat="1" x14ac:dyDescent="0.25"/>
    <row r="471" s="23" customFormat="1" x14ac:dyDescent="0.25"/>
    <row r="472" s="23" customFormat="1" x14ac:dyDescent="0.25"/>
    <row r="473" s="23" customFormat="1" x14ac:dyDescent="0.25"/>
    <row r="474" s="23" customFormat="1" x14ac:dyDescent="0.25"/>
    <row r="475" s="23" customFormat="1" x14ac:dyDescent="0.25"/>
    <row r="476" s="23" customFormat="1" x14ac:dyDescent="0.25"/>
    <row r="477" s="23" customFormat="1" x14ac:dyDescent="0.25"/>
    <row r="478" s="23" customFormat="1" x14ac:dyDescent="0.25"/>
  </sheetData>
  <sheetProtection formatRows="0" selectLockedCells="1"/>
  <mergeCells count="34">
    <mergeCell ref="C44:D44"/>
    <mergeCell ref="C45:D45"/>
    <mergeCell ref="C37:D37"/>
    <mergeCell ref="C35:D36"/>
    <mergeCell ref="C41:D41"/>
    <mergeCell ref="C42:D42"/>
    <mergeCell ref="C43:D43"/>
    <mergeCell ref="C3:L3"/>
    <mergeCell ref="C15:D15"/>
    <mergeCell ref="C20:D20"/>
    <mergeCell ref="C21:D21"/>
    <mergeCell ref="C25:D25"/>
    <mergeCell ref="D5:E5"/>
    <mergeCell ref="F5:G5"/>
    <mergeCell ref="H5:L5"/>
    <mergeCell ref="C13:D13"/>
    <mergeCell ref="C14:D14"/>
    <mergeCell ref="C6:K6"/>
    <mergeCell ref="B8:L8"/>
    <mergeCell ref="C9:K9"/>
    <mergeCell ref="C16:D16"/>
    <mergeCell ref="C17:D17"/>
    <mergeCell ref="C18:D18"/>
    <mergeCell ref="C19:D19"/>
    <mergeCell ref="C26:D26"/>
    <mergeCell ref="C24:D24"/>
    <mergeCell ref="C27:D27"/>
    <mergeCell ref="C28:D28"/>
    <mergeCell ref="C29:D29"/>
    <mergeCell ref="C39:D39"/>
    <mergeCell ref="C40:D40"/>
    <mergeCell ref="C31:D31"/>
    <mergeCell ref="C30:D30"/>
    <mergeCell ref="C38:D38"/>
  </mergeCells>
  <pageMargins left="0.7" right="0.7" top="0.75" bottom="0.75" header="0.3" footer="0.3"/>
  <pageSetup scale="78" fitToHeight="0" orientation="landscape" r:id="rId1"/>
  <headerFooter>
    <oddHeader>&amp;R&amp;"-,Bold Italic"&amp;A</oddHeader>
    <oddFooter>&amp;L&amp;9&amp;F&amp;R&amp;"-,Bold Italic"Page &amp;P of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8DAF-5AD7-4670-A18B-29D0BDAEFD4E}">
  <sheetPr codeName="Sheet4">
    <pageSetUpPr fitToPage="1"/>
  </sheetPr>
  <dimension ref="B1:CB255"/>
  <sheetViews>
    <sheetView showGridLines="0" zoomScaleNormal="100" workbookViewId="0">
      <selection activeCell="C14" sqref="C14:D14"/>
    </sheetView>
  </sheetViews>
  <sheetFormatPr defaultColWidth="9.140625" defaultRowHeight="15" x14ac:dyDescent="0.25"/>
  <cols>
    <col min="1" max="2" width="1.85546875" style="16" customWidth="1"/>
    <col min="3" max="3" width="14.140625" style="16" customWidth="1"/>
    <col min="4" max="4" width="21.5703125" style="16" customWidth="1"/>
    <col min="5" max="5" width="15.5703125" style="16" customWidth="1"/>
    <col min="6" max="6" width="18.140625" style="16" customWidth="1"/>
    <col min="7" max="7" width="28.5703125" style="16" customWidth="1"/>
    <col min="8" max="9" width="1.85546875" style="16" customWidth="1"/>
    <col min="10" max="15" width="17.28515625" style="23" customWidth="1"/>
    <col min="16" max="52" width="9.140625" style="23"/>
    <col min="53" max="16384" width="9.140625" style="16"/>
  </cols>
  <sheetData>
    <row r="1" spans="2:80" ht="3.75" customHeight="1" thickBot="1" x14ac:dyDescent="0.3"/>
    <row r="2" spans="2:80" ht="18.75" x14ac:dyDescent="0.3">
      <c r="B2" s="71"/>
      <c r="C2" s="72" t="s">
        <v>111</v>
      </c>
      <c r="D2" s="73"/>
      <c r="E2" s="73"/>
      <c r="F2" s="73"/>
      <c r="G2" s="73"/>
      <c r="H2" s="74"/>
      <c r="AP2" s="16"/>
      <c r="AQ2" s="16"/>
      <c r="AR2" s="16"/>
      <c r="AS2" s="16"/>
      <c r="AT2" s="16"/>
      <c r="AU2" s="16"/>
      <c r="AV2" s="16"/>
      <c r="AW2" s="16"/>
      <c r="AX2" s="16"/>
      <c r="AY2" s="16"/>
      <c r="AZ2" s="16"/>
    </row>
    <row r="3" spans="2:80" ht="62.25" customHeight="1" thickBot="1" x14ac:dyDescent="0.3">
      <c r="B3" s="75"/>
      <c r="C3" s="247" t="s">
        <v>63</v>
      </c>
      <c r="D3" s="247"/>
      <c r="E3" s="247"/>
      <c r="F3" s="247"/>
      <c r="G3" s="247"/>
      <c r="H3" s="88"/>
      <c r="AP3" s="16"/>
      <c r="AQ3" s="16"/>
      <c r="AR3" s="16"/>
      <c r="AS3" s="16"/>
      <c r="AT3" s="16"/>
      <c r="AU3" s="16"/>
      <c r="AV3" s="16"/>
      <c r="AW3" s="16"/>
      <c r="AX3" s="16"/>
      <c r="AY3" s="16"/>
      <c r="AZ3" s="16"/>
    </row>
    <row r="4" spans="2:80" ht="4.5" customHeight="1" x14ac:dyDescent="0.25"/>
    <row r="5" spans="2:80" s="21" customFormat="1" ht="12" x14ac:dyDescent="0.2">
      <c r="B5" s="14"/>
      <c r="C5" s="6" t="s">
        <v>37</v>
      </c>
      <c r="D5" s="248" t="str">
        <f>IF('General Info-BLIs'!D6="","",'General Info-BLIs'!D6)</f>
        <v/>
      </c>
      <c r="E5" s="249"/>
      <c r="F5" s="6" t="s">
        <v>109</v>
      </c>
      <c r="G5" s="250" t="str">
        <f>IF('General Info-BLIs'!D12="","",'General Info-BLIs'!D12)</f>
        <v/>
      </c>
      <c r="H5" s="251"/>
      <c r="I5" s="8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row>
    <row r="6" spans="2:80" ht="28.5" customHeight="1" x14ac:dyDescent="0.25">
      <c r="B6" s="227" t="s">
        <v>97</v>
      </c>
      <c r="C6" s="227"/>
      <c r="D6" s="227"/>
      <c r="E6" s="227"/>
      <c r="F6" s="227"/>
      <c r="G6" s="227"/>
      <c r="H6" s="227"/>
    </row>
    <row r="7" spans="2:80" ht="6" customHeight="1" thickBot="1" x14ac:dyDescent="0.3">
      <c r="C7" s="78"/>
      <c r="D7" s="78"/>
    </row>
    <row r="8" spans="2:80" ht="25.5" customHeight="1" x14ac:dyDescent="0.25">
      <c r="B8" s="239" t="s">
        <v>155</v>
      </c>
      <c r="C8" s="240"/>
      <c r="D8" s="240"/>
      <c r="E8" s="240"/>
      <c r="F8" s="240"/>
      <c r="G8" s="240"/>
      <c r="H8" s="241"/>
    </row>
    <row r="9" spans="2:80" ht="18.75" x14ac:dyDescent="0.25">
      <c r="B9" s="18"/>
      <c r="C9" s="11" t="s">
        <v>62</v>
      </c>
      <c r="D9" s="90"/>
      <c r="E9" s="91"/>
      <c r="F9" s="91"/>
      <c r="G9" s="91"/>
      <c r="H9" s="20"/>
    </row>
    <row r="10" spans="2:80" ht="5.25" customHeight="1" x14ac:dyDescent="0.25">
      <c r="B10" s="18"/>
      <c r="C10" s="92"/>
      <c r="D10" s="92"/>
      <c r="H10" s="20"/>
    </row>
    <row r="11" spans="2:80" ht="30.75" customHeight="1" x14ac:dyDescent="0.25">
      <c r="B11" s="18"/>
      <c r="C11" s="245" t="s">
        <v>0</v>
      </c>
      <c r="D11" s="246"/>
      <c r="E11" s="93" t="s">
        <v>1</v>
      </c>
      <c r="F11" s="252" t="s">
        <v>2</v>
      </c>
      <c r="G11" s="253"/>
      <c r="H11" s="20"/>
    </row>
    <row r="12" spans="2:80" ht="65.25" customHeight="1" x14ac:dyDescent="0.25">
      <c r="B12" s="18"/>
      <c r="C12" s="243" t="s">
        <v>3</v>
      </c>
      <c r="D12" s="244"/>
      <c r="E12" s="94" t="s">
        <v>10</v>
      </c>
      <c r="F12" s="254"/>
      <c r="G12" s="255"/>
      <c r="H12" s="20"/>
    </row>
    <row r="13" spans="2:80" ht="65.25" customHeight="1" x14ac:dyDescent="0.25">
      <c r="B13" s="18"/>
      <c r="C13" s="243" t="s">
        <v>4</v>
      </c>
      <c r="D13" s="244"/>
      <c r="E13" s="94" t="s">
        <v>10</v>
      </c>
      <c r="F13" s="254"/>
      <c r="G13" s="255"/>
      <c r="H13" s="20"/>
    </row>
    <row r="14" spans="2:80" ht="65.25" customHeight="1" x14ac:dyDescent="0.25">
      <c r="B14" s="18"/>
      <c r="C14" s="243" t="s">
        <v>5</v>
      </c>
      <c r="D14" s="244"/>
      <c r="E14" s="94" t="s">
        <v>10</v>
      </c>
      <c r="F14" s="254"/>
      <c r="G14" s="255"/>
      <c r="H14" s="20"/>
    </row>
    <row r="15" spans="2:80" ht="65.25" customHeight="1" x14ac:dyDescent="0.25">
      <c r="B15" s="18"/>
      <c r="C15" s="243" t="s">
        <v>6</v>
      </c>
      <c r="D15" s="244"/>
      <c r="E15" s="94" t="s">
        <v>10</v>
      </c>
      <c r="F15" s="254"/>
      <c r="G15" s="255"/>
      <c r="H15" s="20"/>
    </row>
    <row r="16" spans="2:80" ht="65.25" customHeight="1" x14ac:dyDescent="0.25">
      <c r="B16" s="18"/>
      <c r="C16" s="243" t="s">
        <v>7</v>
      </c>
      <c r="D16" s="244"/>
      <c r="E16" s="94" t="s">
        <v>10</v>
      </c>
      <c r="F16" s="254"/>
      <c r="G16" s="255"/>
      <c r="H16" s="20"/>
    </row>
    <row r="17" spans="2:8" ht="65.25" customHeight="1" x14ac:dyDescent="0.25">
      <c r="B17" s="18"/>
      <c r="C17" s="243" t="s">
        <v>8</v>
      </c>
      <c r="D17" s="244"/>
      <c r="E17" s="94" t="s">
        <v>10</v>
      </c>
      <c r="F17" s="254"/>
      <c r="G17" s="255"/>
      <c r="H17" s="20"/>
    </row>
    <row r="18" spans="2:8" ht="65.25" customHeight="1" x14ac:dyDescent="0.25">
      <c r="B18" s="18"/>
      <c r="C18" s="243" t="s">
        <v>9</v>
      </c>
      <c r="D18" s="244"/>
      <c r="E18" s="94" t="s">
        <v>10</v>
      </c>
      <c r="F18" s="254"/>
      <c r="G18" s="255"/>
      <c r="H18" s="20"/>
    </row>
    <row r="19" spans="2:8" ht="32.25" customHeight="1" x14ac:dyDescent="0.25">
      <c r="B19" s="18"/>
      <c r="C19" s="243" t="s">
        <v>156</v>
      </c>
      <c r="D19" s="244"/>
      <c r="E19" s="95">
        <f>SUM(E12:E18)</f>
        <v>0</v>
      </c>
      <c r="F19" s="256"/>
      <c r="G19" s="257"/>
      <c r="H19" s="20"/>
    </row>
    <row r="20" spans="2:8" ht="5.25" customHeight="1" thickBot="1" x14ac:dyDescent="0.3">
      <c r="B20" s="28"/>
      <c r="C20" s="30"/>
      <c r="D20" s="30"/>
      <c r="E20" s="30"/>
      <c r="F20" s="30"/>
      <c r="G20" s="30"/>
      <c r="H20" s="31"/>
    </row>
    <row r="21" spans="2:8" ht="5.25" customHeight="1" x14ac:dyDescent="0.25"/>
    <row r="22" spans="2:8" s="23" customFormat="1" x14ac:dyDescent="0.25"/>
    <row r="23" spans="2:8" s="23" customFormat="1" x14ac:dyDescent="0.25"/>
    <row r="24" spans="2:8" s="23" customFormat="1" x14ac:dyDescent="0.25"/>
    <row r="25" spans="2:8" s="23" customFormat="1" x14ac:dyDescent="0.25"/>
    <row r="26" spans="2:8" s="23" customFormat="1" x14ac:dyDescent="0.25"/>
    <row r="27" spans="2:8" s="23" customFormat="1" x14ac:dyDescent="0.25"/>
    <row r="28" spans="2:8" s="23" customFormat="1" x14ac:dyDescent="0.25"/>
    <row r="29" spans="2:8" s="23" customFormat="1" x14ac:dyDescent="0.25"/>
    <row r="30" spans="2:8" s="23" customFormat="1" x14ac:dyDescent="0.25"/>
    <row r="31" spans="2:8" s="23" customFormat="1" x14ac:dyDescent="0.25"/>
    <row r="32" spans="2:8"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sheetData>
  <sheetProtection formatRows="0" selectLockedCells="1"/>
  <mergeCells count="23">
    <mergeCell ref="C3:G3"/>
    <mergeCell ref="C18:D18"/>
    <mergeCell ref="C19:D19"/>
    <mergeCell ref="D5:E5"/>
    <mergeCell ref="G5:H5"/>
    <mergeCell ref="F11:G11"/>
    <mergeCell ref="F12:G12"/>
    <mergeCell ref="F13:G13"/>
    <mergeCell ref="F14:G14"/>
    <mergeCell ref="F15:G15"/>
    <mergeCell ref="F16:G16"/>
    <mergeCell ref="F17:G17"/>
    <mergeCell ref="F18:G18"/>
    <mergeCell ref="F19:G19"/>
    <mergeCell ref="C13:D13"/>
    <mergeCell ref="C14:D14"/>
    <mergeCell ref="C15:D15"/>
    <mergeCell ref="C16:D16"/>
    <mergeCell ref="C17:D17"/>
    <mergeCell ref="B6:H6"/>
    <mergeCell ref="B8:H8"/>
    <mergeCell ref="C11:D11"/>
    <mergeCell ref="C12:D12"/>
  </mergeCells>
  <pageMargins left="0.45" right="0.45" top="0.75" bottom="0.75" header="0.3" footer="0.3"/>
  <pageSetup scale="91" fitToHeight="0" orientation="portrait" r:id="rId1"/>
  <headerFooter>
    <oddHeader>&amp;R&amp;"-,Bold Italic"&amp;A</oddHeader>
    <oddFooter>&amp;L&amp;9&amp;F&amp;R&amp;"-,Bold Italic"Page &amp;P of &amp;N</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C970F-B1EE-4ACD-B5E2-903FC664BB8B}">
  <sheetPr codeName="Sheet5">
    <pageSetUpPr fitToPage="1"/>
  </sheetPr>
  <dimension ref="B1:CB214"/>
  <sheetViews>
    <sheetView showGridLines="0" topLeftCell="A27" zoomScaleNormal="100" workbookViewId="0">
      <selection activeCell="F32" sqref="F32"/>
    </sheetView>
  </sheetViews>
  <sheetFormatPr defaultColWidth="9.140625" defaultRowHeight="15" x14ac:dyDescent="0.25"/>
  <cols>
    <col min="1" max="2" width="2" style="16" customWidth="1"/>
    <col min="3" max="3" width="14.5703125" style="16" customWidth="1"/>
    <col min="4" max="4" width="16.28515625" style="16" customWidth="1"/>
    <col min="5" max="5" width="17.140625" style="16" customWidth="1"/>
    <col min="6" max="6" width="19.42578125" style="16" customWidth="1"/>
    <col min="7" max="7" width="32" style="16" customWidth="1"/>
    <col min="8" max="9" width="1.7109375" style="16" customWidth="1"/>
    <col min="10" max="41" width="9.140625" style="23"/>
    <col min="42" max="16384" width="9.140625" style="16"/>
  </cols>
  <sheetData>
    <row r="1" spans="2:80" ht="3.75" customHeight="1" thickBot="1" x14ac:dyDescent="0.3"/>
    <row r="2" spans="2:80" ht="18.75" x14ac:dyDescent="0.3">
      <c r="B2" s="71"/>
      <c r="C2" s="72" t="s">
        <v>110</v>
      </c>
      <c r="D2" s="73"/>
      <c r="E2" s="73"/>
      <c r="F2" s="73"/>
      <c r="G2" s="73"/>
      <c r="H2" s="74"/>
    </row>
    <row r="3" spans="2:80" ht="108" customHeight="1" thickBot="1" x14ac:dyDescent="0.3">
      <c r="B3" s="75"/>
      <c r="C3" s="247" t="s">
        <v>66</v>
      </c>
      <c r="D3" s="247"/>
      <c r="E3" s="247"/>
      <c r="F3" s="247"/>
      <c r="G3" s="247"/>
      <c r="H3" s="88"/>
    </row>
    <row r="4" spans="2:80" ht="9" customHeight="1" x14ac:dyDescent="0.25">
      <c r="C4" s="77"/>
      <c r="D4" s="77"/>
      <c r="E4" s="77"/>
      <c r="F4" s="77"/>
      <c r="G4" s="77"/>
    </row>
    <row r="5" spans="2:80" s="21" customFormat="1" ht="13.5" customHeight="1" x14ac:dyDescent="0.2">
      <c r="B5" s="5"/>
      <c r="C5" s="6" t="s">
        <v>37</v>
      </c>
      <c r="D5" s="248" t="str">
        <f>IF('General Info-BLIs'!D6="","",'General Info-BLIs'!D6)</f>
        <v/>
      </c>
      <c r="E5" s="249"/>
      <c r="F5" s="6" t="s">
        <v>109</v>
      </c>
      <c r="G5" s="250" t="str">
        <f>IF('General Info-BLIs'!D12="","",'General Info-BLIs'!D12)</f>
        <v/>
      </c>
      <c r="H5" s="251"/>
      <c r="I5" s="8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row>
    <row r="6" spans="2:80" ht="30.75" customHeight="1" thickBot="1" x14ac:dyDescent="0.3">
      <c r="B6" s="258" t="s">
        <v>64</v>
      </c>
      <c r="C6" s="258"/>
      <c r="D6" s="258"/>
      <c r="E6" s="258"/>
      <c r="F6" s="258"/>
      <c r="G6" s="258"/>
      <c r="H6" s="258"/>
    </row>
    <row r="7" spans="2:80" ht="20.25" customHeight="1" x14ac:dyDescent="0.35">
      <c r="B7" s="259" t="s">
        <v>157</v>
      </c>
      <c r="C7" s="260"/>
      <c r="D7" s="260"/>
      <c r="E7" s="260"/>
      <c r="F7" s="260"/>
      <c r="G7" s="260"/>
      <c r="H7" s="261"/>
    </row>
    <row r="8" spans="2:80" s="97" customFormat="1" ht="18.75" x14ac:dyDescent="0.3">
      <c r="B8" s="96"/>
      <c r="C8" s="265" t="s">
        <v>65</v>
      </c>
      <c r="D8" s="265"/>
      <c r="E8" s="265"/>
      <c r="F8" s="265"/>
      <c r="G8" s="265"/>
      <c r="H8" s="266"/>
      <c r="J8" s="98"/>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row>
    <row r="9" spans="2:80" ht="7.5" customHeight="1" x14ac:dyDescent="0.25">
      <c r="B9" s="18"/>
      <c r="C9" s="100"/>
      <c r="D9" s="100"/>
      <c r="H9" s="20"/>
    </row>
    <row r="10" spans="2:80" ht="34.5" x14ac:dyDescent="0.25">
      <c r="B10" s="18"/>
      <c r="C10" s="275" t="s">
        <v>0</v>
      </c>
      <c r="D10" s="276"/>
      <c r="E10" s="101" t="s">
        <v>1</v>
      </c>
      <c r="F10" s="267" t="s">
        <v>2</v>
      </c>
      <c r="G10" s="268"/>
      <c r="H10" s="20"/>
    </row>
    <row r="11" spans="2:80" ht="51.95" customHeight="1" x14ac:dyDescent="0.25">
      <c r="B11" s="18"/>
      <c r="C11" s="273" t="s">
        <v>16</v>
      </c>
      <c r="D11" s="274"/>
      <c r="E11" s="94" t="s">
        <v>10</v>
      </c>
      <c r="F11" s="269"/>
      <c r="G11" s="270"/>
      <c r="H11" s="20"/>
    </row>
    <row r="12" spans="2:80" ht="51.95" customHeight="1" x14ac:dyDescent="0.25">
      <c r="B12" s="18"/>
      <c r="C12" s="273" t="s">
        <v>17</v>
      </c>
      <c r="D12" s="274"/>
      <c r="E12" s="94" t="s">
        <v>10</v>
      </c>
      <c r="F12" s="269"/>
      <c r="G12" s="270"/>
      <c r="H12" s="20"/>
    </row>
    <row r="13" spans="2:80" ht="51.95" customHeight="1" x14ac:dyDescent="0.25">
      <c r="B13" s="18"/>
      <c r="C13" s="273" t="s">
        <v>18</v>
      </c>
      <c r="D13" s="274"/>
      <c r="E13" s="94" t="s">
        <v>10</v>
      </c>
      <c r="F13" s="269"/>
      <c r="G13" s="270"/>
      <c r="H13" s="20"/>
    </row>
    <row r="14" spans="2:80" ht="51.95" customHeight="1" x14ac:dyDescent="0.25">
      <c r="B14" s="18"/>
      <c r="C14" s="273" t="s">
        <v>19</v>
      </c>
      <c r="D14" s="274"/>
      <c r="E14" s="94" t="s">
        <v>10</v>
      </c>
      <c r="F14" s="269"/>
      <c r="G14" s="270"/>
      <c r="H14" s="20"/>
    </row>
    <row r="15" spans="2:80" ht="51.95" customHeight="1" x14ac:dyDescent="0.25">
      <c r="B15" s="18"/>
      <c r="C15" s="273" t="s">
        <v>20</v>
      </c>
      <c r="D15" s="274"/>
      <c r="E15" s="94" t="s">
        <v>10</v>
      </c>
      <c r="F15" s="269"/>
      <c r="G15" s="270"/>
      <c r="H15" s="20"/>
    </row>
    <row r="16" spans="2:80" ht="51.95" customHeight="1" x14ac:dyDescent="0.25">
      <c r="B16" s="18"/>
      <c r="C16" s="273" t="s">
        <v>21</v>
      </c>
      <c r="D16" s="274"/>
      <c r="E16" s="94" t="s">
        <v>10</v>
      </c>
      <c r="F16" s="269"/>
      <c r="G16" s="270"/>
      <c r="H16" s="20"/>
    </row>
    <row r="17" spans="2:8" ht="51.95" customHeight="1" x14ac:dyDescent="0.25">
      <c r="B17" s="18"/>
      <c r="C17" s="273" t="s">
        <v>22</v>
      </c>
      <c r="D17" s="274"/>
      <c r="E17" s="94" t="s">
        <v>10</v>
      </c>
      <c r="F17" s="269"/>
      <c r="G17" s="270"/>
      <c r="H17" s="20"/>
    </row>
    <row r="18" spans="2:8" ht="51.95" customHeight="1" x14ac:dyDescent="0.25">
      <c r="B18" s="18"/>
      <c r="C18" s="273" t="s">
        <v>219</v>
      </c>
      <c r="D18" s="274"/>
      <c r="E18" s="94" t="s">
        <v>10</v>
      </c>
      <c r="F18" s="269"/>
      <c r="G18" s="270"/>
      <c r="H18" s="20"/>
    </row>
    <row r="19" spans="2:8" ht="51.95" customHeight="1" x14ac:dyDescent="0.25">
      <c r="B19" s="18"/>
      <c r="C19" s="273" t="s">
        <v>220</v>
      </c>
      <c r="D19" s="274"/>
      <c r="E19" s="94" t="s">
        <v>10</v>
      </c>
      <c r="F19" s="269"/>
      <c r="G19" s="270"/>
      <c r="H19" s="20"/>
    </row>
    <row r="20" spans="2:8" ht="51.95" customHeight="1" x14ac:dyDescent="0.25">
      <c r="B20" s="18"/>
      <c r="C20" s="273" t="s">
        <v>221</v>
      </c>
      <c r="D20" s="274"/>
      <c r="E20" s="94" t="s">
        <v>10</v>
      </c>
      <c r="F20" s="269"/>
      <c r="G20" s="270"/>
      <c r="H20" s="20"/>
    </row>
    <row r="21" spans="2:8" ht="51.95" customHeight="1" x14ac:dyDescent="0.25">
      <c r="B21" s="18"/>
      <c r="C21" s="273" t="s">
        <v>222</v>
      </c>
      <c r="D21" s="274"/>
      <c r="E21" s="94" t="s">
        <v>10</v>
      </c>
      <c r="F21" s="269"/>
      <c r="G21" s="270"/>
      <c r="H21" s="20"/>
    </row>
    <row r="22" spans="2:8" ht="51.95" customHeight="1" x14ac:dyDescent="0.25">
      <c r="B22" s="18"/>
      <c r="C22" s="273" t="s">
        <v>223</v>
      </c>
      <c r="D22" s="274"/>
      <c r="E22" s="94" t="s">
        <v>10</v>
      </c>
      <c r="F22" s="269"/>
      <c r="G22" s="270"/>
      <c r="H22" s="20"/>
    </row>
    <row r="23" spans="2:8" ht="51.95" customHeight="1" x14ac:dyDescent="0.25">
      <c r="B23" s="18"/>
      <c r="C23" s="273" t="s">
        <v>224</v>
      </c>
      <c r="D23" s="274"/>
      <c r="E23" s="94" t="s">
        <v>10</v>
      </c>
      <c r="F23" s="269"/>
      <c r="G23" s="270"/>
      <c r="H23" s="20"/>
    </row>
    <row r="24" spans="2:8" ht="51.95" customHeight="1" x14ac:dyDescent="0.25">
      <c r="B24" s="18"/>
      <c r="C24" s="273" t="s">
        <v>225</v>
      </c>
      <c r="D24" s="274"/>
      <c r="E24" s="94" t="s">
        <v>10</v>
      </c>
      <c r="F24" s="269"/>
      <c r="G24" s="270"/>
      <c r="H24" s="20"/>
    </row>
    <row r="25" spans="2:8" ht="51.95" customHeight="1" x14ac:dyDescent="0.25">
      <c r="B25" s="18"/>
      <c r="C25" s="273" t="s">
        <v>226</v>
      </c>
      <c r="D25" s="274"/>
      <c r="E25" s="94" t="s">
        <v>10</v>
      </c>
      <c r="F25" s="269"/>
      <c r="G25" s="270"/>
      <c r="H25" s="20"/>
    </row>
    <row r="26" spans="2:8" ht="51.95" customHeight="1" x14ac:dyDescent="0.25">
      <c r="B26" s="18"/>
      <c r="C26" s="273" t="s">
        <v>227</v>
      </c>
      <c r="D26" s="274"/>
      <c r="E26" s="94" t="s">
        <v>10</v>
      </c>
      <c r="F26" s="269"/>
      <c r="G26" s="270"/>
      <c r="H26" s="20"/>
    </row>
    <row r="27" spans="2:8" ht="111.75" customHeight="1" x14ac:dyDescent="0.25">
      <c r="B27" s="18"/>
      <c r="C27" s="273" t="s">
        <v>159</v>
      </c>
      <c r="D27" s="274"/>
      <c r="E27" s="94" t="s">
        <v>10</v>
      </c>
      <c r="F27" s="269"/>
      <c r="G27" s="270"/>
      <c r="H27" s="20"/>
    </row>
    <row r="28" spans="2:8" ht="45.75" customHeight="1" x14ac:dyDescent="0.25">
      <c r="B28" s="18"/>
      <c r="C28" s="279" t="s">
        <v>158</v>
      </c>
      <c r="D28" s="280"/>
      <c r="E28" s="102">
        <f>SUM(E11:E27)</f>
        <v>0</v>
      </c>
      <c r="F28" s="277"/>
      <c r="G28" s="278"/>
      <c r="H28" s="20"/>
    </row>
    <row r="29" spans="2:8" x14ac:dyDescent="0.25">
      <c r="B29" s="18"/>
      <c r="H29" s="20"/>
    </row>
    <row r="30" spans="2:8" ht="199.5" customHeight="1" x14ac:dyDescent="0.25">
      <c r="B30" s="18"/>
      <c r="C30" s="271" t="s">
        <v>228</v>
      </c>
      <c r="D30" s="272"/>
      <c r="E30" s="262"/>
      <c r="F30" s="263"/>
      <c r="G30" s="264"/>
      <c r="H30" s="20"/>
    </row>
    <row r="31" spans="2:8" ht="7.5" customHeight="1" thickBot="1" x14ac:dyDescent="0.3">
      <c r="B31" s="28"/>
      <c r="C31" s="30"/>
      <c r="D31" s="30"/>
      <c r="E31" s="30"/>
      <c r="F31" s="30"/>
      <c r="G31" s="30"/>
      <c r="H31" s="31"/>
    </row>
    <row r="32" spans="2:8" ht="8.25" customHeigh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sheetData>
  <sheetProtection formatRows="0" selectLockedCells="1"/>
  <mergeCells count="46">
    <mergeCell ref="D5:E5"/>
    <mergeCell ref="G5:H5"/>
    <mergeCell ref="C10:D10"/>
    <mergeCell ref="F28:G28"/>
    <mergeCell ref="C24:D24"/>
    <mergeCell ref="C25:D25"/>
    <mergeCell ref="C26:D26"/>
    <mergeCell ref="C27:D27"/>
    <mergeCell ref="C28:D28"/>
    <mergeCell ref="F26:G26"/>
    <mergeCell ref="F27:G27"/>
    <mergeCell ref="F21:G21"/>
    <mergeCell ref="F22:G22"/>
    <mergeCell ref="F23:G23"/>
    <mergeCell ref="F24:G24"/>
    <mergeCell ref="F25:G25"/>
    <mergeCell ref="C30:D30"/>
    <mergeCell ref="C11:D11"/>
    <mergeCell ref="C12:D12"/>
    <mergeCell ref="C13:D13"/>
    <mergeCell ref="C14:D14"/>
    <mergeCell ref="C15:D15"/>
    <mergeCell ref="C16:D16"/>
    <mergeCell ref="C17:D17"/>
    <mergeCell ref="C18:D18"/>
    <mergeCell ref="C19:D19"/>
    <mergeCell ref="C20:D20"/>
    <mergeCell ref="C21:D21"/>
    <mergeCell ref="C22:D22"/>
    <mergeCell ref="C23:D23"/>
    <mergeCell ref="B6:H6"/>
    <mergeCell ref="B7:H7"/>
    <mergeCell ref="C3:G3"/>
    <mergeCell ref="E30:G30"/>
    <mergeCell ref="C8:H8"/>
    <mergeCell ref="F10:G10"/>
    <mergeCell ref="F11:G11"/>
    <mergeCell ref="F12:G12"/>
    <mergeCell ref="F13:G13"/>
    <mergeCell ref="F14:G14"/>
    <mergeCell ref="F15:G15"/>
    <mergeCell ref="F16:G16"/>
    <mergeCell ref="F17:G17"/>
    <mergeCell ref="F18:G18"/>
    <mergeCell ref="F19:G19"/>
    <mergeCell ref="F20:G20"/>
  </mergeCells>
  <pageMargins left="0.45" right="0.45" top="0.75" bottom="0.75" header="0.3" footer="0.3"/>
  <pageSetup scale="90" fitToHeight="0" orientation="portrait" r:id="rId1"/>
  <headerFooter>
    <oddHeader>&amp;R&amp;"-,Bold Italic"&amp;A</oddHeader>
    <oddFooter>&amp;L&amp;9&amp;F&amp;R&amp;"-,Bold Italic"Page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5F6EE-D9DA-41D8-BF87-E135A37D72FF}">
  <sheetPr codeName="Sheet11">
    <pageSetUpPr fitToPage="1"/>
  </sheetPr>
  <dimension ref="A1:CB203"/>
  <sheetViews>
    <sheetView showGridLines="0" zoomScaleNormal="100" workbookViewId="0">
      <selection activeCell="B6" sqref="B6:H6"/>
    </sheetView>
  </sheetViews>
  <sheetFormatPr defaultColWidth="9.140625" defaultRowHeight="15" x14ac:dyDescent="0.25"/>
  <cols>
    <col min="1" max="2" width="2" style="16" customWidth="1"/>
    <col min="3" max="3" width="14.42578125" style="16" customWidth="1"/>
    <col min="4" max="4" width="16" style="16" customWidth="1"/>
    <col min="5" max="5" width="16.5703125" style="16" customWidth="1"/>
    <col min="6" max="6" width="19.140625" style="16" customWidth="1"/>
    <col min="7" max="7" width="32" style="16" customWidth="1"/>
    <col min="8" max="9" width="1.7109375" style="16" customWidth="1"/>
    <col min="10" max="41" width="9.140625" style="23"/>
    <col min="42" max="16384" width="9.140625" style="16"/>
  </cols>
  <sheetData>
    <row r="1" spans="1:80" ht="3.75" customHeight="1" thickBot="1" x14ac:dyDescent="0.3"/>
    <row r="2" spans="1:80" ht="18.75" x14ac:dyDescent="0.3">
      <c r="B2" s="71"/>
      <c r="C2" s="72" t="s">
        <v>113</v>
      </c>
      <c r="D2" s="73"/>
      <c r="E2" s="73"/>
      <c r="F2" s="73"/>
      <c r="G2" s="73"/>
      <c r="H2" s="74"/>
    </row>
    <row r="3" spans="1:80" ht="125.25" customHeight="1" thickBot="1" x14ac:dyDescent="0.3">
      <c r="B3" s="75"/>
      <c r="C3" s="247" t="s">
        <v>133</v>
      </c>
      <c r="D3" s="247"/>
      <c r="E3" s="247"/>
      <c r="F3" s="247"/>
      <c r="G3" s="247"/>
      <c r="H3" s="88"/>
    </row>
    <row r="4" spans="1:80" ht="9" customHeight="1" x14ac:dyDescent="0.25">
      <c r="C4" s="77"/>
      <c r="D4" s="77"/>
      <c r="E4" s="77"/>
      <c r="F4" s="77"/>
      <c r="G4" s="77"/>
    </row>
    <row r="5" spans="1:80" s="21" customFormat="1" ht="13.5" customHeight="1" x14ac:dyDescent="0.2">
      <c r="A5" s="4"/>
      <c r="B5" s="5"/>
      <c r="C5" s="6" t="s">
        <v>37</v>
      </c>
      <c r="D5" s="248" t="str">
        <f>IF('General Info-BLIs'!D6="","",'General Info-BLIs'!D6)</f>
        <v/>
      </c>
      <c r="E5" s="249"/>
      <c r="F5" s="6" t="s">
        <v>109</v>
      </c>
      <c r="G5" s="250" t="str">
        <f>IF('General Info-BLIs'!D12="","",'General Info-BLIs'!D12)</f>
        <v/>
      </c>
      <c r="H5" s="251"/>
      <c r="I5" s="89"/>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row>
    <row r="6" spans="1:80" ht="28.5" customHeight="1" thickBot="1" x14ac:dyDescent="0.3">
      <c r="B6" s="191" t="s">
        <v>78</v>
      </c>
      <c r="C6" s="191"/>
      <c r="D6" s="191"/>
      <c r="E6" s="191"/>
      <c r="F6" s="191"/>
      <c r="G6" s="191"/>
      <c r="H6" s="191"/>
    </row>
    <row r="7" spans="1:80" ht="20.25" customHeight="1" x14ac:dyDescent="0.35">
      <c r="B7" s="259" t="s">
        <v>160</v>
      </c>
      <c r="C7" s="260"/>
      <c r="D7" s="260"/>
      <c r="E7" s="260"/>
      <c r="F7" s="260"/>
      <c r="G7" s="260"/>
      <c r="H7" s="261"/>
    </row>
    <row r="8" spans="1:80" s="97" customFormat="1" ht="18.75" x14ac:dyDescent="0.3">
      <c r="B8" s="96"/>
      <c r="C8" s="265" t="s">
        <v>77</v>
      </c>
      <c r="D8" s="265"/>
      <c r="E8" s="265"/>
      <c r="F8" s="265"/>
      <c r="G8" s="265"/>
      <c r="H8" s="266"/>
      <c r="J8" s="98"/>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row>
    <row r="9" spans="1:80" ht="7.5" customHeight="1" x14ac:dyDescent="0.25">
      <c r="B9" s="18"/>
      <c r="C9" s="100"/>
      <c r="D9" s="100"/>
      <c r="H9" s="20"/>
    </row>
    <row r="10" spans="1:80" ht="34.5" x14ac:dyDescent="0.25">
      <c r="B10" s="18"/>
      <c r="C10" s="275" t="s">
        <v>0</v>
      </c>
      <c r="D10" s="276"/>
      <c r="E10" s="101" t="s">
        <v>1</v>
      </c>
      <c r="F10" s="281" t="s">
        <v>2</v>
      </c>
      <c r="G10" s="282"/>
      <c r="H10" s="20"/>
    </row>
    <row r="11" spans="1:80" ht="45.75" customHeight="1" x14ac:dyDescent="0.25">
      <c r="B11" s="18"/>
      <c r="C11" s="273" t="s">
        <v>9</v>
      </c>
      <c r="D11" s="274"/>
      <c r="E11" s="94" t="s">
        <v>10</v>
      </c>
      <c r="F11" s="269"/>
      <c r="G11" s="270"/>
      <c r="H11" s="20"/>
    </row>
    <row r="12" spans="1:80" ht="45.75" customHeight="1" x14ac:dyDescent="0.25">
      <c r="B12" s="18"/>
      <c r="C12" s="273" t="s">
        <v>73</v>
      </c>
      <c r="D12" s="274"/>
      <c r="E12" s="94" t="s">
        <v>10</v>
      </c>
      <c r="F12" s="269"/>
      <c r="G12" s="270"/>
      <c r="H12" s="20"/>
    </row>
    <row r="13" spans="1:80" ht="45.75" customHeight="1" x14ac:dyDescent="0.25">
      <c r="B13" s="18"/>
      <c r="C13" s="273" t="s">
        <v>74</v>
      </c>
      <c r="D13" s="274"/>
      <c r="E13" s="94" t="s">
        <v>10</v>
      </c>
      <c r="F13" s="269"/>
      <c r="G13" s="270"/>
      <c r="H13" s="20"/>
    </row>
    <row r="14" spans="1:80" ht="45.75" customHeight="1" x14ac:dyDescent="0.25">
      <c r="B14" s="18"/>
      <c r="C14" s="273" t="s">
        <v>75</v>
      </c>
      <c r="D14" s="274"/>
      <c r="E14" s="94" t="s">
        <v>10</v>
      </c>
      <c r="F14" s="269"/>
      <c r="G14" s="270"/>
      <c r="H14" s="20"/>
    </row>
    <row r="15" spans="1:80" ht="45.75" customHeight="1" x14ac:dyDescent="0.25">
      <c r="B15" s="18"/>
      <c r="C15" s="273" t="s">
        <v>76</v>
      </c>
      <c r="D15" s="274"/>
      <c r="E15" s="94" t="s">
        <v>10</v>
      </c>
      <c r="F15" s="269"/>
      <c r="G15" s="270"/>
      <c r="H15" s="20"/>
    </row>
    <row r="16" spans="1:80" ht="32.25" customHeight="1" x14ac:dyDescent="0.25">
      <c r="B16" s="18"/>
      <c r="C16" s="279" t="s">
        <v>161</v>
      </c>
      <c r="D16" s="280"/>
      <c r="E16" s="102">
        <f>SUM(E11:E15)</f>
        <v>0</v>
      </c>
      <c r="F16" s="286"/>
      <c r="G16" s="287"/>
      <c r="H16" s="20"/>
    </row>
    <row r="17" spans="2:8" x14ac:dyDescent="0.25">
      <c r="B17" s="18"/>
      <c r="H17" s="20"/>
    </row>
    <row r="18" spans="2:8" ht="33.75" customHeight="1" x14ac:dyDescent="0.25">
      <c r="B18" s="18"/>
      <c r="C18" s="288" t="s">
        <v>162</v>
      </c>
      <c r="D18" s="289"/>
      <c r="E18" s="289"/>
      <c r="F18" s="289"/>
      <c r="G18" s="290"/>
      <c r="H18" s="20"/>
    </row>
    <row r="19" spans="2:8" ht="117.75" customHeight="1" x14ac:dyDescent="0.25">
      <c r="B19" s="18"/>
      <c r="C19" s="283"/>
      <c r="D19" s="284"/>
      <c r="E19" s="284"/>
      <c r="F19" s="284"/>
      <c r="G19" s="285"/>
      <c r="H19" s="20"/>
    </row>
    <row r="20" spans="2:8" ht="7.5" customHeight="1" thickBot="1" x14ac:dyDescent="0.3">
      <c r="B20" s="28"/>
      <c r="C20" s="30"/>
      <c r="D20" s="30"/>
      <c r="E20" s="30"/>
      <c r="F20" s="30"/>
      <c r="G20" s="30"/>
      <c r="H20" s="31"/>
    </row>
    <row r="21" spans="2:8" ht="8.25" customHeight="1" x14ac:dyDescent="0.25"/>
    <row r="22" spans="2:8" s="23" customFormat="1" x14ac:dyDescent="0.25"/>
    <row r="23" spans="2:8" s="23" customFormat="1" x14ac:dyDescent="0.25"/>
    <row r="24" spans="2:8" s="23" customFormat="1" x14ac:dyDescent="0.25"/>
    <row r="25" spans="2:8" s="23" customFormat="1" x14ac:dyDescent="0.25"/>
    <row r="26" spans="2:8" s="23" customFormat="1" x14ac:dyDescent="0.25"/>
    <row r="27" spans="2:8" s="23" customFormat="1" x14ac:dyDescent="0.25"/>
    <row r="28" spans="2:8" s="23" customFormat="1" x14ac:dyDescent="0.25"/>
    <row r="29" spans="2:8" s="23" customFormat="1" x14ac:dyDescent="0.25"/>
    <row r="30" spans="2:8" s="23" customFormat="1" x14ac:dyDescent="0.25"/>
    <row r="31" spans="2:8" s="23" customFormat="1" x14ac:dyDescent="0.25"/>
    <row r="32" spans="2:8" s="23" customFormat="1" x14ac:dyDescent="0.25"/>
    <row r="33" s="23" customFormat="1" x14ac:dyDescent="0.25"/>
    <row r="34" s="23" customFormat="1" x14ac:dyDescent="0.25"/>
    <row r="35" s="23" customFormat="1" x14ac:dyDescent="0.25"/>
    <row r="36" s="23" customFormat="1" x14ac:dyDescent="0.25"/>
    <row r="37" s="23" customFormat="1" x14ac:dyDescent="0.25"/>
    <row r="38" s="23" customFormat="1" x14ac:dyDescent="0.25"/>
    <row r="39" s="23" customFormat="1" x14ac:dyDescent="0.25"/>
    <row r="40" s="23" customFormat="1" x14ac:dyDescent="0.25"/>
    <row r="41" s="23" customFormat="1" x14ac:dyDescent="0.25"/>
    <row r="42" s="23" customFormat="1" x14ac:dyDescent="0.25"/>
    <row r="43" s="23" customFormat="1" x14ac:dyDescent="0.25"/>
    <row r="44" s="23" customFormat="1" x14ac:dyDescent="0.25"/>
    <row r="45" s="23" customFormat="1" x14ac:dyDescent="0.25"/>
    <row r="46" s="23" customFormat="1" x14ac:dyDescent="0.25"/>
    <row r="47" s="23" customFormat="1" x14ac:dyDescent="0.25"/>
    <row r="48"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sheetData>
  <sheetProtection formatRows="0" selectLockedCells="1"/>
  <mergeCells count="22">
    <mergeCell ref="C19:G19"/>
    <mergeCell ref="C3:G3"/>
    <mergeCell ref="D5:E5"/>
    <mergeCell ref="G5:H5"/>
    <mergeCell ref="F13:G13"/>
    <mergeCell ref="F14:G14"/>
    <mergeCell ref="F15:G15"/>
    <mergeCell ref="F16:G16"/>
    <mergeCell ref="C18:G18"/>
    <mergeCell ref="B6:H6"/>
    <mergeCell ref="B7:H7"/>
    <mergeCell ref="C8:H8"/>
    <mergeCell ref="C10:D10"/>
    <mergeCell ref="C11:D11"/>
    <mergeCell ref="C12:D12"/>
    <mergeCell ref="C13:D13"/>
    <mergeCell ref="C14:D14"/>
    <mergeCell ref="C15:D15"/>
    <mergeCell ref="C16:D16"/>
    <mergeCell ref="F10:G10"/>
    <mergeCell ref="F11:G11"/>
    <mergeCell ref="F12:G12"/>
  </mergeCells>
  <pageMargins left="0.45" right="0.45" top="0.75" bottom="0.75" header="0.3" footer="0.3"/>
  <pageSetup scale="91" fitToHeight="0" orientation="portrait" r:id="rId1"/>
  <headerFooter>
    <oddHeader>&amp;R&amp;"-,Bold Italic"&amp;A</oddHeader>
    <oddFooter>&amp;L&amp;9&amp;F&amp;R&amp;"-,Bold Italic"Page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51ED-AA72-4B38-9651-FE450B09CD76}">
  <sheetPr>
    <pageSetUpPr fitToPage="1"/>
  </sheetPr>
  <dimension ref="B1:CB281"/>
  <sheetViews>
    <sheetView showGridLines="0" zoomScaleNormal="100" workbookViewId="0">
      <selection activeCell="C13" sqref="C13:G13"/>
    </sheetView>
  </sheetViews>
  <sheetFormatPr defaultColWidth="9.140625" defaultRowHeight="15" x14ac:dyDescent="0.25"/>
  <cols>
    <col min="1" max="2" width="1.5703125" style="16" customWidth="1"/>
    <col min="3" max="3" width="13.85546875" style="16" customWidth="1"/>
    <col min="4" max="4" width="33.5703125" style="16" customWidth="1"/>
    <col min="5" max="5" width="20.42578125" style="16" customWidth="1"/>
    <col min="6" max="6" width="26.85546875" style="16" customWidth="1"/>
    <col min="7" max="7" width="7.42578125" style="16" customWidth="1"/>
    <col min="8" max="8" width="1.42578125" style="16" customWidth="1"/>
    <col min="9" max="9" width="1.28515625" style="16" customWidth="1"/>
    <col min="10" max="45" width="9.140625" style="23"/>
    <col min="46" max="16384" width="9.140625" style="16"/>
  </cols>
  <sheetData>
    <row r="1" spans="2:80" ht="3.75" customHeight="1" thickBot="1" x14ac:dyDescent="0.3">
      <c r="AP1" s="16"/>
      <c r="AQ1" s="16"/>
      <c r="AR1" s="16"/>
      <c r="AS1" s="16"/>
    </row>
    <row r="2" spans="2:80" ht="18.75" customHeight="1" x14ac:dyDescent="0.3">
      <c r="B2" s="71"/>
      <c r="C2" s="72" t="s">
        <v>117</v>
      </c>
      <c r="D2" s="73"/>
      <c r="E2" s="73"/>
      <c r="F2" s="73"/>
      <c r="G2" s="73"/>
      <c r="H2" s="74"/>
      <c r="AP2" s="16"/>
      <c r="AQ2" s="16"/>
      <c r="AR2" s="16"/>
      <c r="AS2" s="16"/>
    </row>
    <row r="3" spans="2:80" ht="20.25" customHeight="1" thickBot="1" x14ac:dyDescent="0.3">
      <c r="B3" s="75"/>
      <c r="C3" s="247" t="s">
        <v>165</v>
      </c>
      <c r="D3" s="247"/>
      <c r="E3" s="247"/>
      <c r="F3" s="247"/>
      <c r="G3" s="247"/>
      <c r="H3" s="76"/>
      <c r="AP3" s="16"/>
      <c r="AQ3" s="16"/>
      <c r="AR3" s="16"/>
      <c r="AS3" s="16"/>
    </row>
    <row r="4" spans="2:80" ht="9" customHeight="1" x14ac:dyDescent="0.25">
      <c r="C4" s="77"/>
      <c r="D4" s="77"/>
      <c r="E4" s="77"/>
      <c r="F4" s="77"/>
      <c r="G4" s="77"/>
      <c r="H4" s="77"/>
      <c r="AP4" s="16"/>
      <c r="AQ4" s="16"/>
      <c r="AR4" s="16"/>
      <c r="AS4" s="16"/>
    </row>
    <row r="5" spans="2:80" s="21" customFormat="1" ht="13.5" customHeight="1" x14ac:dyDescent="0.2">
      <c r="B5" s="5"/>
      <c r="C5" s="6" t="s">
        <v>37</v>
      </c>
      <c r="D5" s="7" t="str">
        <f>IF('General Info-BLIs'!D6="","",'General Info-BLIs'!D6)</f>
        <v/>
      </c>
      <c r="E5" s="8" t="s">
        <v>109</v>
      </c>
      <c r="F5" s="250" t="str">
        <f>IF('General Info-BLIs'!D12="","",'General Info-BLIs'!D12)</f>
        <v/>
      </c>
      <c r="G5" s="250"/>
      <c r="H5" s="251"/>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row>
    <row r="6" spans="2:80" ht="25.5" customHeight="1" x14ac:dyDescent="0.25">
      <c r="B6" s="296" t="s">
        <v>118</v>
      </c>
      <c r="C6" s="296"/>
      <c r="D6" s="296"/>
      <c r="E6" s="296"/>
      <c r="F6" s="296"/>
      <c r="G6" s="296"/>
      <c r="H6" s="296"/>
    </row>
    <row r="7" spans="2:80" ht="7.5" customHeight="1" thickBot="1" x14ac:dyDescent="0.3">
      <c r="C7" s="13"/>
      <c r="D7" s="13"/>
      <c r="E7" s="13"/>
      <c r="F7" s="13"/>
      <c r="G7" s="13"/>
    </row>
    <row r="8" spans="2:80" ht="21" customHeight="1" x14ac:dyDescent="0.35">
      <c r="B8" s="259" t="s">
        <v>118</v>
      </c>
      <c r="C8" s="260"/>
      <c r="D8" s="260"/>
      <c r="E8" s="260"/>
      <c r="F8" s="260"/>
      <c r="G8" s="260"/>
      <c r="H8" s="261"/>
    </row>
    <row r="9" spans="2:80" ht="6.75" customHeight="1" x14ac:dyDescent="0.25">
      <c r="B9" s="18"/>
      <c r="H9" s="20"/>
    </row>
    <row r="10" spans="2:80" ht="15.75" x14ac:dyDescent="0.25">
      <c r="B10" s="18"/>
      <c r="C10" s="293" t="s">
        <v>164</v>
      </c>
      <c r="D10" s="294"/>
      <c r="E10" s="295"/>
      <c r="F10" s="313"/>
      <c r="G10" s="314"/>
      <c r="H10" s="20"/>
    </row>
    <row r="11" spans="2:80" s="97" customFormat="1" ht="18.75" x14ac:dyDescent="0.3">
      <c r="B11" s="96"/>
      <c r="C11" s="307" t="s">
        <v>123</v>
      </c>
      <c r="D11" s="307"/>
      <c r="E11" s="307"/>
      <c r="F11" s="307"/>
      <c r="G11" s="307"/>
      <c r="H11" s="10"/>
      <c r="J11" s="98"/>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row>
    <row r="12" spans="2:80" ht="7.5" customHeight="1" x14ac:dyDescent="0.25">
      <c r="B12" s="18"/>
      <c r="C12" s="100"/>
      <c r="D12" s="100"/>
      <c r="H12" s="20"/>
      <c r="AP12" s="16"/>
      <c r="AQ12" s="16"/>
      <c r="AR12" s="16"/>
      <c r="AS12" s="16"/>
    </row>
    <row r="13" spans="2:80" ht="27.75" customHeight="1" x14ac:dyDescent="0.25">
      <c r="B13" s="18"/>
      <c r="C13" s="300" t="s">
        <v>134</v>
      </c>
      <c r="D13" s="301"/>
      <c r="E13" s="301"/>
      <c r="F13" s="301"/>
      <c r="G13" s="302"/>
      <c r="H13" s="20"/>
      <c r="AP13" s="16"/>
      <c r="AQ13" s="16"/>
      <c r="AR13" s="16"/>
      <c r="AS13" s="16"/>
    </row>
    <row r="14" spans="2:80" ht="34.5" x14ac:dyDescent="0.25">
      <c r="B14" s="18"/>
      <c r="C14" s="275" t="s">
        <v>0</v>
      </c>
      <c r="D14" s="276"/>
      <c r="E14" s="101" t="s">
        <v>1</v>
      </c>
      <c r="F14" s="267" t="s">
        <v>2</v>
      </c>
      <c r="G14" s="268"/>
      <c r="H14" s="20"/>
      <c r="AP14" s="16"/>
      <c r="AQ14" s="16"/>
      <c r="AR14" s="16"/>
      <c r="AS14" s="16"/>
    </row>
    <row r="15" spans="2:80" ht="51.95" customHeight="1" x14ac:dyDescent="0.25">
      <c r="B15" s="18"/>
      <c r="C15" s="291" t="s">
        <v>136</v>
      </c>
      <c r="D15" s="292"/>
      <c r="E15" s="94" t="s">
        <v>10</v>
      </c>
      <c r="F15" s="269"/>
      <c r="G15" s="270"/>
      <c r="H15" s="20"/>
      <c r="AP15" s="16"/>
      <c r="AQ15" s="16"/>
      <c r="AR15" s="16"/>
      <c r="AS15" s="16"/>
    </row>
    <row r="16" spans="2:80" ht="64.5" customHeight="1" x14ac:dyDescent="0.25">
      <c r="B16" s="18"/>
      <c r="C16" s="291" t="s">
        <v>135</v>
      </c>
      <c r="D16" s="292"/>
      <c r="E16" s="94" t="s">
        <v>10</v>
      </c>
      <c r="F16" s="269"/>
      <c r="G16" s="270"/>
      <c r="H16" s="20"/>
      <c r="AP16" s="16"/>
      <c r="AQ16" s="16"/>
      <c r="AR16" s="16"/>
      <c r="AS16" s="16"/>
    </row>
    <row r="17" spans="2:45" ht="48.75" customHeight="1" x14ac:dyDescent="0.25">
      <c r="B17" s="18"/>
      <c r="C17" s="291" t="s">
        <v>140</v>
      </c>
      <c r="D17" s="292"/>
      <c r="E17" s="94" t="s">
        <v>10</v>
      </c>
      <c r="F17" s="269"/>
      <c r="G17" s="270"/>
      <c r="H17" s="20"/>
      <c r="AP17" s="16"/>
      <c r="AQ17" s="16"/>
      <c r="AR17" s="16"/>
      <c r="AS17" s="16"/>
    </row>
    <row r="18" spans="2:45" ht="51.95" customHeight="1" x14ac:dyDescent="0.25">
      <c r="B18" s="18"/>
      <c r="C18" s="291" t="s">
        <v>139</v>
      </c>
      <c r="D18" s="292"/>
      <c r="E18" s="94" t="s">
        <v>10</v>
      </c>
      <c r="F18" s="269"/>
      <c r="G18" s="270"/>
      <c r="H18" s="20"/>
      <c r="AP18" s="16"/>
      <c r="AQ18" s="16"/>
      <c r="AR18" s="16"/>
      <c r="AS18" s="16"/>
    </row>
    <row r="19" spans="2:45" ht="90.75" customHeight="1" x14ac:dyDescent="0.25">
      <c r="B19" s="18"/>
      <c r="C19" s="291" t="s">
        <v>138</v>
      </c>
      <c r="D19" s="292"/>
      <c r="E19" s="94" t="s">
        <v>10</v>
      </c>
      <c r="F19" s="269"/>
      <c r="G19" s="270"/>
      <c r="H19" s="20"/>
      <c r="AP19" s="16"/>
      <c r="AQ19" s="16"/>
      <c r="AR19" s="16"/>
      <c r="AS19" s="16"/>
    </row>
    <row r="20" spans="2:45" ht="51.95" customHeight="1" x14ac:dyDescent="0.25">
      <c r="B20" s="18"/>
      <c r="C20" s="291" t="s">
        <v>137</v>
      </c>
      <c r="D20" s="292"/>
      <c r="E20" s="94" t="s">
        <v>10</v>
      </c>
      <c r="F20" s="269"/>
      <c r="G20" s="270"/>
      <c r="H20" s="20"/>
      <c r="AP20" s="16"/>
      <c r="AQ20" s="16"/>
      <c r="AR20" s="16"/>
      <c r="AS20" s="16"/>
    </row>
    <row r="21" spans="2:45" ht="65.25" customHeight="1" x14ac:dyDescent="0.25">
      <c r="B21" s="18"/>
      <c r="C21" s="291" t="s">
        <v>141</v>
      </c>
      <c r="D21" s="292"/>
      <c r="E21" s="94" t="s">
        <v>10</v>
      </c>
      <c r="F21" s="269"/>
      <c r="G21" s="270"/>
      <c r="H21" s="20"/>
      <c r="AP21" s="16"/>
      <c r="AQ21" s="16"/>
      <c r="AR21" s="16"/>
      <c r="AS21" s="16"/>
    </row>
    <row r="22" spans="2:45" ht="111" customHeight="1" x14ac:dyDescent="0.25">
      <c r="B22" s="18"/>
      <c r="C22" s="291" t="s">
        <v>142</v>
      </c>
      <c r="D22" s="292"/>
      <c r="E22" s="94" t="s">
        <v>10</v>
      </c>
      <c r="F22" s="269"/>
      <c r="G22" s="270"/>
      <c r="H22" s="20"/>
      <c r="AP22" s="16"/>
      <c r="AQ22" s="16"/>
      <c r="AR22" s="16"/>
      <c r="AS22" s="16"/>
    </row>
    <row r="23" spans="2:45" ht="45.75" customHeight="1" x14ac:dyDescent="0.25">
      <c r="B23" s="18"/>
      <c r="C23" s="279" t="s">
        <v>163</v>
      </c>
      <c r="D23" s="280"/>
      <c r="E23" s="141">
        <f>SUM(E15:E22)</f>
        <v>0</v>
      </c>
      <c r="F23" s="277"/>
      <c r="G23" s="278"/>
      <c r="H23" s="20"/>
      <c r="AP23" s="16"/>
      <c r="AQ23" s="16"/>
      <c r="AR23" s="16"/>
      <c r="AS23" s="16"/>
    </row>
    <row r="24" spans="2:45" ht="12.75" customHeight="1" x14ac:dyDescent="0.25">
      <c r="B24" s="18"/>
      <c r="C24" s="103"/>
      <c r="H24" s="20"/>
      <c r="AP24" s="16"/>
      <c r="AQ24" s="16"/>
      <c r="AR24" s="16"/>
      <c r="AS24" s="16"/>
    </row>
    <row r="25" spans="2:45" ht="45.75" customHeight="1" x14ac:dyDescent="0.25">
      <c r="B25" s="18"/>
      <c r="C25" s="300" t="s">
        <v>143</v>
      </c>
      <c r="D25" s="301"/>
      <c r="E25" s="301"/>
      <c r="F25" s="301"/>
      <c r="G25" s="302"/>
      <c r="H25" s="20"/>
      <c r="AP25" s="16"/>
      <c r="AQ25" s="16"/>
      <c r="AR25" s="16"/>
      <c r="AS25" s="16"/>
    </row>
    <row r="26" spans="2:45" ht="34.5" x14ac:dyDescent="0.25">
      <c r="B26" s="18"/>
      <c r="C26" s="275" t="s">
        <v>0</v>
      </c>
      <c r="D26" s="276"/>
      <c r="E26" s="101" t="s">
        <v>1</v>
      </c>
      <c r="F26" s="267" t="s">
        <v>2</v>
      </c>
      <c r="G26" s="268"/>
      <c r="H26" s="20"/>
      <c r="AP26" s="16"/>
      <c r="AQ26" s="16"/>
      <c r="AR26" s="16"/>
      <c r="AS26" s="16"/>
    </row>
    <row r="27" spans="2:45" ht="35.25" customHeight="1" x14ac:dyDescent="0.25">
      <c r="B27" s="18"/>
      <c r="C27" s="291" t="s">
        <v>120</v>
      </c>
      <c r="D27" s="292"/>
      <c r="E27" s="94" t="s">
        <v>10</v>
      </c>
      <c r="F27" s="303"/>
      <c r="G27" s="304"/>
      <c r="H27" s="20"/>
      <c r="AP27" s="16"/>
      <c r="AQ27" s="16"/>
      <c r="AR27" s="16"/>
      <c r="AS27" s="16"/>
    </row>
    <row r="28" spans="2:45" ht="50.25" customHeight="1" x14ac:dyDescent="0.25">
      <c r="B28" s="18"/>
      <c r="C28" s="291" t="s">
        <v>144</v>
      </c>
      <c r="D28" s="292"/>
      <c r="E28" s="94" t="s">
        <v>10</v>
      </c>
      <c r="F28" s="303"/>
      <c r="G28" s="304"/>
      <c r="H28" s="20"/>
      <c r="AP28" s="16"/>
      <c r="AQ28" s="16"/>
      <c r="AR28" s="16"/>
      <c r="AS28" s="16"/>
    </row>
    <row r="29" spans="2:45" ht="35.25" customHeight="1" x14ac:dyDescent="0.25">
      <c r="B29" s="18"/>
      <c r="C29" s="291" t="s">
        <v>145</v>
      </c>
      <c r="D29" s="292"/>
      <c r="E29" s="94" t="s">
        <v>10</v>
      </c>
      <c r="F29" s="303"/>
      <c r="G29" s="304"/>
      <c r="H29" s="20"/>
      <c r="AP29" s="16"/>
      <c r="AQ29" s="16"/>
      <c r="AR29" s="16"/>
      <c r="AS29" s="16"/>
    </row>
    <row r="30" spans="2:45" ht="35.25" customHeight="1" x14ac:dyDescent="0.25">
      <c r="B30" s="18"/>
      <c r="C30" s="291" t="s">
        <v>121</v>
      </c>
      <c r="D30" s="292"/>
      <c r="E30" s="94" t="s">
        <v>10</v>
      </c>
      <c r="F30" s="303"/>
      <c r="G30" s="304"/>
      <c r="H30" s="20"/>
      <c r="AP30" s="16"/>
      <c r="AQ30" s="16"/>
      <c r="AR30" s="16"/>
      <c r="AS30" s="16"/>
    </row>
    <row r="31" spans="2:45" ht="50.25" customHeight="1" x14ac:dyDescent="0.25">
      <c r="B31" s="18"/>
      <c r="C31" s="291" t="s">
        <v>146</v>
      </c>
      <c r="D31" s="292"/>
      <c r="E31" s="94" t="s">
        <v>10</v>
      </c>
      <c r="F31" s="303"/>
      <c r="G31" s="304"/>
      <c r="H31" s="20"/>
      <c r="AP31" s="16"/>
      <c r="AQ31" s="16"/>
      <c r="AR31" s="16"/>
      <c r="AS31" s="16"/>
    </row>
    <row r="32" spans="2:45" ht="35.25" customHeight="1" x14ac:dyDescent="0.25">
      <c r="B32" s="18"/>
      <c r="C32" s="291" t="s">
        <v>122</v>
      </c>
      <c r="D32" s="292"/>
      <c r="E32" s="94" t="s">
        <v>10</v>
      </c>
      <c r="F32" s="303"/>
      <c r="G32" s="304"/>
      <c r="H32" s="20"/>
      <c r="AP32" s="16"/>
      <c r="AQ32" s="16"/>
      <c r="AR32" s="16"/>
      <c r="AS32" s="16"/>
    </row>
    <row r="33" spans="2:45" ht="35.25" customHeight="1" x14ac:dyDescent="0.25">
      <c r="B33" s="18"/>
      <c r="C33" s="291" t="s">
        <v>147</v>
      </c>
      <c r="D33" s="292"/>
      <c r="E33" s="94" t="s">
        <v>10</v>
      </c>
      <c r="F33" s="303"/>
      <c r="G33" s="304"/>
      <c r="H33" s="20"/>
      <c r="AP33" s="16"/>
      <c r="AQ33" s="16"/>
      <c r="AR33" s="16"/>
      <c r="AS33" s="16"/>
    </row>
    <row r="34" spans="2:45" ht="35.25" customHeight="1" x14ac:dyDescent="0.25">
      <c r="B34" s="18"/>
      <c r="C34" s="305" t="s">
        <v>149</v>
      </c>
      <c r="D34" s="306"/>
      <c r="E34" s="141">
        <f>SUM(E27:E33)</f>
        <v>0</v>
      </c>
      <c r="F34" s="277"/>
      <c r="G34" s="278"/>
      <c r="H34" s="20"/>
      <c r="AP34" s="16"/>
      <c r="AQ34" s="16"/>
      <c r="AR34" s="16"/>
      <c r="AS34" s="16"/>
    </row>
    <row r="35" spans="2:45" ht="9.75" customHeight="1" x14ac:dyDescent="0.25">
      <c r="B35" s="18"/>
      <c r="H35" s="20"/>
      <c r="AP35" s="16"/>
      <c r="AQ35" s="16"/>
      <c r="AR35" s="16"/>
      <c r="AS35" s="16"/>
    </row>
    <row r="36" spans="2:45" ht="27.75" customHeight="1" x14ac:dyDescent="0.25">
      <c r="B36" s="18"/>
      <c r="C36" s="308" t="s">
        <v>125</v>
      </c>
      <c r="D36" s="309"/>
      <c r="E36" s="310">
        <f>E23+E34</f>
        <v>0</v>
      </c>
      <c r="F36" s="311"/>
      <c r="G36" s="312"/>
      <c r="H36" s="20"/>
      <c r="AP36" s="16"/>
      <c r="AQ36" s="16"/>
      <c r="AR36" s="16"/>
      <c r="AS36" s="16"/>
    </row>
    <row r="37" spans="2:45" ht="9.75" customHeight="1" x14ac:dyDescent="0.25">
      <c r="B37" s="18"/>
      <c r="H37" s="20"/>
      <c r="AP37" s="16"/>
      <c r="AQ37" s="16"/>
      <c r="AR37" s="16"/>
      <c r="AS37" s="16"/>
    </row>
    <row r="38" spans="2:45" ht="30" customHeight="1" x14ac:dyDescent="0.25">
      <c r="B38" s="18"/>
      <c r="C38" s="297" t="s">
        <v>119</v>
      </c>
      <c r="D38" s="298"/>
      <c r="E38" s="298"/>
      <c r="F38" s="298"/>
      <c r="G38" s="299"/>
      <c r="H38" s="20"/>
    </row>
    <row r="39" spans="2:45" ht="149.25" customHeight="1" x14ac:dyDescent="0.25">
      <c r="B39" s="18"/>
      <c r="C39" s="283"/>
      <c r="D39" s="284"/>
      <c r="E39" s="284"/>
      <c r="F39" s="284"/>
      <c r="G39" s="285"/>
      <c r="H39" s="20"/>
    </row>
    <row r="40" spans="2:45" ht="12" customHeight="1" thickBot="1" x14ac:dyDescent="0.3">
      <c r="B40" s="28"/>
      <c r="C40" s="104"/>
      <c r="D40" s="104"/>
      <c r="E40" s="104"/>
      <c r="F40" s="104"/>
      <c r="G40" s="104"/>
      <c r="H40" s="31"/>
    </row>
    <row r="41" spans="2:45" ht="9.75" customHeight="1" x14ac:dyDescent="0.25">
      <c r="C41" s="100"/>
      <c r="D41" s="100"/>
      <c r="E41" s="100"/>
    </row>
    <row r="42" spans="2:45" s="23" customFormat="1" x14ac:dyDescent="0.25"/>
    <row r="43" spans="2:45" s="23" customFormat="1" x14ac:dyDescent="0.25"/>
    <row r="44" spans="2:45" s="23" customFormat="1" x14ac:dyDescent="0.25"/>
    <row r="45" spans="2:45" s="23" customFormat="1" x14ac:dyDescent="0.25"/>
    <row r="46" spans="2:45" s="23" customFormat="1" x14ac:dyDescent="0.25"/>
    <row r="47" spans="2:45" s="23" customFormat="1" x14ac:dyDescent="0.25"/>
    <row r="48" spans="2:45" s="23" customFormat="1" x14ac:dyDescent="0.25"/>
    <row r="49" s="23" customFormat="1" x14ac:dyDescent="0.25"/>
    <row r="50" s="23" customFormat="1" x14ac:dyDescent="0.25"/>
    <row r="51" s="23" customFormat="1" x14ac:dyDescent="0.25"/>
    <row r="52" s="23" customFormat="1" x14ac:dyDescent="0.25"/>
    <row r="53" s="23" customFormat="1" x14ac:dyDescent="0.25"/>
    <row r="54" s="23" customFormat="1" x14ac:dyDescent="0.25"/>
    <row r="55" s="23" customFormat="1" x14ac:dyDescent="0.25"/>
    <row r="56" s="23" customFormat="1" x14ac:dyDescent="0.25"/>
    <row r="57" s="23" customFormat="1" x14ac:dyDescent="0.25"/>
    <row r="58" s="23" customFormat="1" x14ac:dyDescent="0.25"/>
    <row r="59" s="23" customFormat="1" x14ac:dyDescent="0.25"/>
    <row r="60" s="23" customFormat="1" x14ac:dyDescent="0.25"/>
    <row r="61" s="23" customFormat="1" x14ac:dyDescent="0.25"/>
    <row r="62" s="23" customFormat="1" x14ac:dyDescent="0.25"/>
    <row r="63" s="23" customFormat="1" x14ac:dyDescent="0.25"/>
    <row r="64" s="23" customFormat="1" x14ac:dyDescent="0.25"/>
    <row r="65" s="23" customFormat="1" x14ac:dyDescent="0.25"/>
    <row r="66" s="23" customFormat="1" x14ac:dyDescent="0.25"/>
    <row r="67" s="23" customFormat="1" x14ac:dyDescent="0.25"/>
    <row r="68" s="23" customFormat="1" x14ac:dyDescent="0.25"/>
    <row r="69" s="23" customFormat="1" x14ac:dyDescent="0.25"/>
    <row r="70" s="23" customFormat="1" x14ac:dyDescent="0.25"/>
    <row r="71" s="23" customFormat="1" x14ac:dyDescent="0.25"/>
    <row r="72" s="23" customFormat="1" x14ac:dyDescent="0.25"/>
    <row r="73" s="23" customFormat="1" x14ac:dyDescent="0.25"/>
    <row r="74" s="23" customFormat="1" x14ac:dyDescent="0.25"/>
    <row r="75" s="23" customFormat="1" x14ac:dyDescent="0.25"/>
    <row r="76" s="23" customFormat="1" x14ac:dyDescent="0.25"/>
    <row r="77" s="23" customFormat="1" x14ac:dyDescent="0.25"/>
    <row r="78" s="23" customFormat="1" x14ac:dyDescent="0.25"/>
    <row r="79" s="23" customFormat="1" x14ac:dyDescent="0.25"/>
    <row r="80" s="23" customFormat="1" x14ac:dyDescent="0.25"/>
    <row r="81" s="23" customFormat="1" x14ac:dyDescent="0.25"/>
    <row r="82" s="23" customFormat="1" x14ac:dyDescent="0.25"/>
    <row r="83" s="23" customFormat="1" x14ac:dyDescent="0.25"/>
    <row r="84" s="23" customFormat="1" x14ac:dyDescent="0.25"/>
    <row r="85" s="23" customFormat="1" x14ac:dyDescent="0.25"/>
    <row r="86" s="23" customFormat="1" x14ac:dyDescent="0.25"/>
    <row r="87" s="23" customFormat="1" x14ac:dyDescent="0.25"/>
    <row r="88" s="23" customFormat="1" x14ac:dyDescent="0.25"/>
    <row r="89" s="23" customFormat="1" x14ac:dyDescent="0.25"/>
    <row r="90" s="23" customFormat="1" x14ac:dyDescent="0.25"/>
    <row r="91" s="23" customFormat="1" x14ac:dyDescent="0.25"/>
    <row r="92" s="23" customFormat="1" x14ac:dyDescent="0.25"/>
    <row r="93" s="23" customFormat="1" x14ac:dyDescent="0.25"/>
    <row r="94" s="23" customFormat="1" x14ac:dyDescent="0.25"/>
    <row r="95" s="23" customFormat="1" x14ac:dyDescent="0.25"/>
    <row r="96" s="23" customFormat="1" x14ac:dyDescent="0.25"/>
    <row r="97" s="23" customFormat="1" x14ac:dyDescent="0.25"/>
    <row r="98" s="23" customFormat="1" x14ac:dyDescent="0.25"/>
    <row r="99" s="23" customFormat="1" x14ac:dyDescent="0.25"/>
    <row r="100" s="23" customFormat="1" x14ac:dyDescent="0.25"/>
    <row r="101" s="23" customFormat="1" x14ac:dyDescent="0.25"/>
    <row r="102" s="23" customFormat="1" x14ac:dyDescent="0.25"/>
    <row r="103" s="23" customFormat="1" x14ac:dyDescent="0.25"/>
    <row r="104" s="23" customFormat="1" x14ac:dyDescent="0.25"/>
    <row r="105" s="23" customFormat="1" x14ac:dyDescent="0.25"/>
    <row r="106" s="23" customFormat="1" x14ac:dyDescent="0.25"/>
    <row r="107" s="23" customFormat="1" x14ac:dyDescent="0.25"/>
    <row r="108" s="23" customFormat="1" x14ac:dyDescent="0.25"/>
    <row r="109" s="23" customFormat="1" x14ac:dyDescent="0.25"/>
    <row r="110" s="23" customFormat="1" x14ac:dyDescent="0.25"/>
    <row r="111" s="23" customFormat="1" x14ac:dyDescent="0.25"/>
    <row r="112" s="23" customFormat="1" x14ac:dyDescent="0.25"/>
    <row r="113" s="23" customFormat="1" x14ac:dyDescent="0.25"/>
    <row r="114" s="23" customFormat="1" x14ac:dyDescent="0.25"/>
    <row r="115" s="23" customFormat="1" x14ac:dyDescent="0.25"/>
    <row r="116" s="23" customFormat="1" x14ac:dyDescent="0.25"/>
    <row r="117" s="23" customFormat="1" x14ac:dyDescent="0.25"/>
    <row r="118" s="23" customFormat="1" x14ac:dyDescent="0.25"/>
    <row r="119" s="23" customFormat="1" x14ac:dyDescent="0.25"/>
    <row r="120" s="23" customFormat="1" x14ac:dyDescent="0.25"/>
    <row r="121" s="23" customFormat="1" x14ac:dyDescent="0.25"/>
    <row r="122" s="23" customFormat="1" x14ac:dyDescent="0.25"/>
    <row r="123" s="23" customFormat="1" x14ac:dyDescent="0.25"/>
    <row r="124" s="23" customFormat="1" x14ac:dyDescent="0.25"/>
    <row r="125" s="23" customFormat="1" x14ac:dyDescent="0.25"/>
    <row r="126" s="23" customFormat="1" x14ac:dyDescent="0.25"/>
    <row r="127" s="23" customFormat="1" x14ac:dyDescent="0.25"/>
    <row r="128" s="23" customFormat="1" x14ac:dyDescent="0.25"/>
    <row r="129" s="23" customFormat="1" x14ac:dyDescent="0.25"/>
    <row r="130" s="23" customFormat="1" x14ac:dyDescent="0.25"/>
    <row r="131" s="23" customFormat="1" x14ac:dyDescent="0.25"/>
    <row r="132" s="23" customFormat="1" x14ac:dyDescent="0.25"/>
    <row r="133" s="23" customFormat="1" x14ac:dyDescent="0.25"/>
    <row r="134" s="23" customFormat="1" x14ac:dyDescent="0.25"/>
    <row r="135" s="23" customFormat="1" x14ac:dyDescent="0.25"/>
    <row r="136" s="23" customFormat="1" x14ac:dyDescent="0.25"/>
    <row r="137" s="23" customFormat="1" x14ac:dyDescent="0.25"/>
    <row r="138" s="23" customFormat="1" x14ac:dyDescent="0.25"/>
    <row r="139" s="23" customFormat="1" x14ac:dyDescent="0.25"/>
    <row r="140" s="23" customFormat="1" x14ac:dyDescent="0.25"/>
    <row r="141" s="23" customFormat="1" x14ac:dyDescent="0.25"/>
    <row r="142" s="23" customFormat="1" x14ac:dyDescent="0.25"/>
    <row r="143" s="23" customFormat="1" x14ac:dyDescent="0.25"/>
    <row r="144" s="23" customFormat="1" x14ac:dyDescent="0.25"/>
    <row r="145" s="23" customFormat="1" x14ac:dyDescent="0.25"/>
    <row r="146" s="23" customFormat="1" x14ac:dyDescent="0.25"/>
    <row r="147" s="23" customFormat="1" x14ac:dyDescent="0.25"/>
    <row r="148" s="23" customFormat="1" x14ac:dyDescent="0.25"/>
    <row r="149" s="23" customFormat="1" x14ac:dyDescent="0.25"/>
    <row r="150" s="23" customFormat="1" x14ac:dyDescent="0.25"/>
    <row r="151" s="23" customFormat="1" x14ac:dyDescent="0.25"/>
    <row r="152" s="23" customFormat="1" x14ac:dyDescent="0.25"/>
    <row r="153" s="23" customFormat="1" x14ac:dyDescent="0.25"/>
    <row r="154" s="23" customFormat="1" x14ac:dyDescent="0.25"/>
    <row r="155" s="23" customFormat="1" x14ac:dyDescent="0.25"/>
    <row r="156" s="23" customFormat="1" x14ac:dyDescent="0.25"/>
    <row r="157" s="23" customFormat="1" x14ac:dyDescent="0.25"/>
    <row r="158" s="23" customFormat="1" x14ac:dyDescent="0.25"/>
    <row r="159" s="23" customFormat="1" x14ac:dyDescent="0.25"/>
    <row r="160" s="23" customFormat="1" x14ac:dyDescent="0.25"/>
    <row r="161" s="23" customFormat="1" x14ac:dyDescent="0.25"/>
    <row r="162" s="23" customFormat="1" x14ac:dyDescent="0.25"/>
    <row r="163" s="23" customFormat="1" x14ac:dyDescent="0.25"/>
    <row r="164" s="23" customFormat="1" x14ac:dyDescent="0.25"/>
    <row r="165" s="23" customFormat="1" x14ac:dyDescent="0.25"/>
    <row r="166" s="23" customFormat="1" x14ac:dyDescent="0.25"/>
    <row r="167" s="23" customFormat="1" x14ac:dyDescent="0.25"/>
    <row r="168" s="23" customFormat="1" x14ac:dyDescent="0.25"/>
    <row r="169" s="23" customFormat="1" x14ac:dyDescent="0.25"/>
    <row r="170" s="23" customFormat="1" x14ac:dyDescent="0.25"/>
    <row r="171" s="23" customFormat="1" x14ac:dyDescent="0.25"/>
    <row r="172" s="23" customFormat="1" x14ac:dyDescent="0.25"/>
    <row r="173" s="23" customFormat="1" x14ac:dyDescent="0.25"/>
    <row r="174" s="23" customFormat="1" x14ac:dyDescent="0.25"/>
    <row r="175" s="23" customFormat="1" x14ac:dyDescent="0.25"/>
    <row r="176" s="23" customFormat="1" x14ac:dyDescent="0.25"/>
    <row r="177" s="23" customFormat="1" x14ac:dyDescent="0.25"/>
    <row r="178" s="23" customFormat="1" x14ac:dyDescent="0.25"/>
    <row r="179" s="23" customFormat="1" x14ac:dyDescent="0.25"/>
    <row r="180" s="23" customFormat="1" x14ac:dyDescent="0.25"/>
    <row r="181" s="23" customFormat="1" x14ac:dyDescent="0.25"/>
    <row r="182" s="23" customFormat="1" x14ac:dyDescent="0.25"/>
    <row r="183" s="23" customFormat="1" x14ac:dyDescent="0.25"/>
    <row r="184" s="23" customFormat="1" x14ac:dyDescent="0.25"/>
    <row r="185" s="23" customFormat="1" x14ac:dyDescent="0.25"/>
    <row r="186" s="23" customFormat="1" x14ac:dyDescent="0.25"/>
    <row r="187" s="23" customFormat="1" x14ac:dyDescent="0.25"/>
    <row r="188" s="23" customFormat="1" x14ac:dyDescent="0.25"/>
    <row r="189" s="23" customFormat="1" x14ac:dyDescent="0.25"/>
    <row r="190" s="23" customFormat="1" x14ac:dyDescent="0.25"/>
    <row r="191" s="23" customFormat="1" x14ac:dyDescent="0.25"/>
    <row r="192" s="23" customFormat="1" x14ac:dyDescent="0.25"/>
    <row r="193" s="23" customFormat="1" x14ac:dyDescent="0.25"/>
    <row r="194" s="23" customFormat="1" x14ac:dyDescent="0.25"/>
    <row r="195" s="23" customFormat="1" x14ac:dyDescent="0.25"/>
    <row r="196" s="23" customFormat="1" x14ac:dyDescent="0.25"/>
    <row r="197" s="23" customFormat="1" x14ac:dyDescent="0.25"/>
    <row r="198" s="23" customFormat="1" x14ac:dyDescent="0.25"/>
    <row r="199" s="23" customFormat="1" x14ac:dyDescent="0.25"/>
    <row r="200" s="23" customFormat="1" x14ac:dyDescent="0.25"/>
    <row r="201" s="23" customFormat="1" x14ac:dyDescent="0.25"/>
    <row r="202" s="23" customFormat="1" x14ac:dyDescent="0.25"/>
    <row r="203" s="23" customFormat="1" x14ac:dyDescent="0.25"/>
    <row r="204" s="23" customFormat="1" x14ac:dyDescent="0.25"/>
    <row r="205" s="23" customFormat="1" x14ac:dyDescent="0.25"/>
    <row r="206" s="23" customFormat="1" x14ac:dyDescent="0.25"/>
    <row r="207" s="23" customFormat="1" x14ac:dyDescent="0.25"/>
    <row r="208" s="23" customFormat="1" x14ac:dyDescent="0.25"/>
    <row r="209" s="23" customFormat="1" x14ac:dyDescent="0.25"/>
    <row r="210" s="23" customFormat="1" x14ac:dyDescent="0.25"/>
    <row r="211" s="23" customFormat="1" x14ac:dyDescent="0.25"/>
    <row r="212" s="23" customFormat="1" x14ac:dyDescent="0.25"/>
    <row r="213" s="23" customFormat="1" x14ac:dyDescent="0.25"/>
    <row r="214" s="23" customFormat="1" x14ac:dyDescent="0.25"/>
    <row r="215" s="23" customFormat="1" x14ac:dyDescent="0.25"/>
    <row r="216" s="23" customFormat="1" x14ac:dyDescent="0.25"/>
    <row r="217" s="23" customFormat="1" x14ac:dyDescent="0.25"/>
    <row r="218" s="23" customFormat="1" x14ac:dyDescent="0.25"/>
    <row r="219" s="23" customFormat="1" x14ac:dyDescent="0.25"/>
    <row r="220" s="23" customFormat="1" x14ac:dyDescent="0.25"/>
    <row r="221" s="23" customFormat="1" x14ac:dyDescent="0.25"/>
    <row r="222" s="23" customFormat="1" x14ac:dyDescent="0.25"/>
    <row r="223" s="23" customFormat="1" x14ac:dyDescent="0.25"/>
    <row r="224" s="23" customFormat="1" x14ac:dyDescent="0.25"/>
    <row r="225" s="23" customFormat="1" x14ac:dyDescent="0.25"/>
    <row r="226" s="23" customFormat="1" x14ac:dyDescent="0.25"/>
    <row r="227" s="23" customFormat="1" x14ac:dyDescent="0.25"/>
    <row r="228" s="23" customFormat="1" x14ac:dyDescent="0.25"/>
    <row r="229" s="23" customFormat="1" x14ac:dyDescent="0.25"/>
    <row r="230" s="23" customFormat="1" x14ac:dyDescent="0.25"/>
    <row r="231" s="23" customFormat="1" x14ac:dyDescent="0.25"/>
    <row r="232" s="23" customFormat="1" x14ac:dyDescent="0.25"/>
    <row r="233" s="23" customFormat="1" x14ac:dyDescent="0.25"/>
    <row r="234" s="23" customFormat="1" x14ac:dyDescent="0.25"/>
    <row r="235" s="23" customFormat="1" x14ac:dyDescent="0.25"/>
    <row r="236" s="23" customFormat="1" x14ac:dyDescent="0.25"/>
    <row r="237" s="23" customFormat="1" x14ac:dyDescent="0.25"/>
    <row r="238" s="23" customFormat="1" x14ac:dyDescent="0.25"/>
    <row r="239" s="23" customFormat="1" x14ac:dyDescent="0.25"/>
    <row r="240" s="23" customFormat="1" x14ac:dyDescent="0.25"/>
    <row r="241" s="23" customFormat="1" x14ac:dyDescent="0.25"/>
    <row r="242" s="23" customFormat="1" x14ac:dyDescent="0.25"/>
    <row r="243" s="23" customFormat="1" x14ac:dyDescent="0.25"/>
    <row r="244" s="23" customFormat="1" x14ac:dyDescent="0.25"/>
    <row r="245" s="23" customFormat="1" x14ac:dyDescent="0.25"/>
    <row r="246" s="23" customFormat="1" x14ac:dyDescent="0.25"/>
    <row r="247" s="23" customFormat="1" x14ac:dyDescent="0.25"/>
    <row r="248" s="23" customFormat="1" x14ac:dyDescent="0.25"/>
    <row r="249" s="23" customFormat="1" x14ac:dyDescent="0.25"/>
    <row r="250" s="23" customFormat="1" x14ac:dyDescent="0.25"/>
    <row r="251" s="23" customFormat="1" x14ac:dyDescent="0.25"/>
    <row r="252" s="23" customFormat="1" x14ac:dyDescent="0.25"/>
    <row r="253" s="23" customFormat="1" x14ac:dyDescent="0.25"/>
    <row r="254" s="23" customFormat="1" x14ac:dyDescent="0.25"/>
    <row r="255" s="23" customFormat="1" x14ac:dyDescent="0.25"/>
    <row r="256" s="23" customFormat="1" x14ac:dyDescent="0.25"/>
    <row r="257" s="23" customFormat="1" x14ac:dyDescent="0.25"/>
    <row r="258" s="23" customFormat="1" x14ac:dyDescent="0.25"/>
    <row r="259" s="23" customFormat="1" x14ac:dyDescent="0.25"/>
    <row r="260" s="23" customFormat="1" x14ac:dyDescent="0.25"/>
    <row r="261" s="23" customFormat="1" x14ac:dyDescent="0.25"/>
    <row r="262" s="23" customFormat="1" x14ac:dyDescent="0.25"/>
    <row r="263" s="23" customFormat="1" x14ac:dyDescent="0.25"/>
    <row r="264" s="23" customFormat="1" x14ac:dyDescent="0.25"/>
    <row r="265" s="23" customFormat="1" x14ac:dyDescent="0.25"/>
    <row r="266" s="23" customFormat="1" x14ac:dyDescent="0.25"/>
    <row r="267" s="23" customFormat="1" x14ac:dyDescent="0.25"/>
    <row r="268" s="23" customFormat="1" x14ac:dyDescent="0.25"/>
    <row r="269" s="23" customFormat="1" x14ac:dyDescent="0.25"/>
    <row r="270" s="23" customFormat="1" x14ac:dyDescent="0.25"/>
    <row r="271" s="23" customFormat="1" x14ac:dyDescent="0.25"/>
    <row r="272" s="23" customFormat="1" x14ac:dyDescent="0.25"/>
    <row r="273" s="23" customFormat="1" x14ac:dyDescent="0.25"/>
    <row r="274" s="23" customFormat="1" x14ac:dyDescent="0.25"/>
    <row r="275" s="23" customFormat="1" x14ac:dyDescent="0.25"/>
    <row r="276" s="23" customFormat="1" x14ac:dyDescent="0.25"/>
    <row r="277" s="23" customFormat="1" x14ac:dyDescent="0.25"/>
    <row r="278" s="23" customFormat="1" x14ac:dyDescent="0.25"/>
    <row r="279" s="23" customFormat="1" x14ac:dyDescent="0.25"/>
    <row r="280" s="23" customFormat="1" x14ac:dyDescent="0.25"/>
    <row r="281" s="23" customFormat="1" x14ac:dyDescent="0.25"/>
  </sheetData>
  <sheetProtection formatRows="0" selectLockedCells="1"/>
  <mergeCells count="51">
    <mergeCell ref="C3:G3"/>
    <mergeCell ref="C11:G11"/>
    <mergeCell ref="C36:D36"/>
    <mergeCell ref="E36:G36"/>
    <mergeCell ref="C13:G13"/>
    <mergeCell ref="C23:D23"/>
    <mergeCell ref="F23:G23"/>
    <mergeCell ref="F10:G10"/>
    <mergeCell ref="C16:D16"/>
    <mergeCell ref="F16:G16"/>
    <mergeCell ref="F26:G26"/>
    <mergeCell ref="C27:D27"/>
    <mergeCell ref="F27:G27"/>
    <mergeCell ref="C28:D28"/>
    <mergeCell ref="F28:G28"/>
    <mergeCell ref="C22:D22"/>
    <mergeCell ref="C38:G38"/>
    <mergeCell ref="C39:G39"/>
    <mergeCell ref="C25:G25"/>
    <mergeCell ref="C33:D33"/>
    <mergeCell ref="F33:G33"/>
    <mergeCell ref="C34:D34"/>
    <mergeCell ref="F34:G34"/>
    <mergeCell ref="C32:D32"/>
    <mergeCell ref="F32:G32"/>
    <mergeCell ref="C29:D29"/>
    <mergeCell ref="F29:G29"/>
    <mergeCell ref="C30:D30"/>
    <mergeCell ref="F30:G30"/>
    <mergeCell ref="C31:D31"/>
    <mergeCell ref="F31:G31"/>
    <mergeCell ref="C26:D26"/>
    <mergeCell ref="F22:G22"/>
    <mergeCell ref="C19:D19"/>
    <mergeCell ref="F19:G19"/>
    <mergeCell ref="C20:D20"/>
    <mergeCell ref="F20:G20"/>
    <mergeCell ref="C21:D21"/>
    <mergeCell ref="F21:G21"/>
    <mergeCell ref="F5:H5"/>
    <mergeCell ref="B8:H8"/>
    <mergeCell ref="C17:D17"/>
    <mergeCell ref="F17:G17"/>
    <mergeCell ref="C18:D18"/>
    <mergeCell ref="F18:G18"/>
    <mergeCell ref="C10:E10"/>
    <mergeCell ref="C14:D14"/>
    <mergeCell ref="F14:G14"/>
    <mergeCell ref="C15:D15"/>
    <mergeCell ref="F15:G15"/>
    <mergeCell ref="B6:H6"/>
  </mergeCells>
  <dataValidations count="1">
    <dataValidation type="list" allowBlank="1" showInputMessage="1" showErrorMessage="1" sqref="F34:G34 G12 F23:G23 F26:G26 F14:G14 F10 F12" xr:uid="{E39ED27E-E7A3-4491-B5BD-D244C216988B}">
      <formula1>"Yes,No but provide DV services,No"</formula1>
    </dataValidation>
  </dataValidations>
  <pageMargins left="0.45" right="0.45" top="0.75" bottom="0.75" header="0.3" footer="0.3"/>
  <pageSetup scale="90" fitToHeight="0" orientation="portrait" r:id="rId1"/>
  <headerFooter>
    <oddHeader>&amp;R&amp;"-,Bold Italic"&amp;A</oddHeader>
    <oddFooter>&amp;L&amp;9&amp;F&amp;R&amp;"-,Bold Italic"Page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4505E29BBC38459DD5BEE3CA8CABC5" ma:contentTypeVersion="" ma:contentTypeDescription="Create a new document." ma:contentTypeScope="" ma:versionID="7112894dcc7ee4965a0b30c5cab60912">
  <xsd:schema xmlns:xsd="http://www.w3.org/2001/XMLSchema" xmlns:xs="http://www.w3.org/2001/XMLSchema" xmlns:p="http://schemas.microsoft.com/office/2006/metadata/properties" xmlns:ns2="01fe2101-baeb-4707-9821-9bf3b1d40251" xmlns:ns3="b2bf8cab-16e2-4fcb-8f5b-7d9ccad56149" xmlns:ns4="36b02ae2-6677-4529-b027-947b089119e1" targetNamespace="http://schemas.microsoft.com/office/2006/metadata/properties" ma:root="true" ma:fieldsID="2031dd1a90510e8232e423dce7ae8af3" ns2:_="" ns3:_="" ns4:_="">
    <xsd:import namespace="01fe2101-baeb-4707-9821-9bf3b1d40251"/>
    <xsd:import namespace="b2bf8cab-16e2-4fcb-8f5b-7d9ccad56149"/>
    <xsd:import namespace="36b02ae2-6677-4529-b027-947b089119e1"/>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fe2101-baeb-4707-9821-9bf3b1d4025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bf8cab-16e2-4fcb-8f5b-7d9ccad56149"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9727ed8a-2bf8-4d87-b732-62ccaf9de3a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b02ae2-6677-4529-b027-947b089119e1"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8730c67-1e85-4b39-a27c-f337c712ad2f}" ma:internalName="TaxCatchAll" ma:showField="CatchAllData" ma:web="36b02ae2-6677-4529-b027-947b08911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2bf8cab-16e2-4fcb-8f5b-7d9ccad56149">
      <Terms xmlns="http://schemas.microsoft.com/office/infopath/2007/PartnerControls"/>
    </lcf76f155ced4ddcb4097134ff3c332f>
    <TaxCatchAll xmlns="36b02ae2-6677-4529-b027-947b089119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5EDDAA-2FBF-4D2E-9201-7CDD0BAB88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fe2101-baeb-4707-9821-9bf3b1d40251"/>
    <ds:schemaRef ds:uri="b2bf8cab-16e2-4fcb-8f5b-7d9ccad56149"/>
    <ds:schemaRef ds:uri="36b02ae2-6677-4529-b027-947b089119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E78B2D-870C-42FE-8FA6-6C2005BFDADF}">
  <ds:schemaRefs>
    <ds:schemaRef ds:uri="http://schemas.microsoft.com/office/2006/metadata/properties"/>
    <ds:schemaRef ds:uri="http://schemas.microsoft.com/office/infopath/2007/PartnerControls"/>
    <ds:schemaRef ds:uri="b2bf8cab-16e2-4fcb-8f5b-7d9ccad56149"/>
    <ds:schemaRef ds:uri="36b02ae2-6677-4529-b027-947b089119e1"/>
  </ds:schemaRefs>
</ds:datastoreItem>
</file>

<file path=customXml/itemProps3.xml><?xml version="1.0" encoding="utf-8"?>
<ds:datastoreItem xmlns:ds="http://schemas.openxmlformats.org/officeDocument/2006/customXml" ds:itemID="{FF61E2B9-0A4B-4C83-98EF-85CDC2EBF1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21</vt:i4>
      </vt:variant>
    </vt:vector>
  </HeadingPairs>
  <TitlesOfParts>
    <vt:vector size="34" baseType="lpstr">
      <vt:lpstr>Instructions</vt:lpstr>
      <vt:lpstr>General Info-BLIs</vt:lpstr>
      <vt:lpstr>Capital Costs</vt:lpstr>
      <vt:lpstr>Leasing</vt:lpstr>
      <vt:lpstr>Rental Assistance</vt:lpstr>
      <vt:lpstr>Operating</vt:lpstr>
      <vt:lpstr>Supportive Services</vt:lpstr>
      <vt:lpstr>HMIS</vt:lpstr>
      <vt:lpstr>VAWA Costs</vt:lpstr>
      <vt:lpstr>Rural Costs</vt:lpstr>
      <vt:lpstr>Admin &amp; Match</vt:lpstr>
      <vt:lpstr>Proposed Budget</vt:lpstr>
      <vt:lpstr>For Reference FY2025 FMR</vt:lpstr>
      <vt:lpstr>'Admin &amp; Match'!Print_Area</vt:lpstr>
      <vt:lpstr>'Capital Costs'!Print_Area</vt:lpstr>
      <vt:lpstr>'For Reference FY2025 FMR'!Print_Area</vt:lpstr>
      <vt:lpstr>'General Info-BLIs'!Print_Area</vt:lpstr>
      <vt:lpstr>HMIS!Print_Area</vt:lpstr>
      <vt:lpstr>Instructions!Print_Area</vt:lpstr>
      <vt:lpstr>Leasing!Print_Area</vt:lpstr>
      <vt:lpstr>Operating!Print_Area</vt:lpstr>
      <vt:lpstr>'Proposed Budget'!Print_Area</vt:lpstr>
      <vt:lpstr>'Rental Assistance'!Print_Area</vt:lpstr>
      <vt:lpstr>'Rural Costs'!Print_Area</vt:lpstr>
      <vt:lpstr>'Supportive Services'!Print_Area</vt:lpstr>
      <vt:lpstr>'VAWA Costs'!Print_Area</vt:lpstr>
      <vt:lpstr>'Admin &amp; Match'!Print_Titles</vt:lpstr>
      <vt:lpstr>HMIS!Print_Titles</vt:lpstr>
      <vt:lpstr>Leasing!Print_Titles</vt:lpstr>
      <vt:lpstr>Operating!Print_Titles</vt:lpstr>
      <vt:lpstr>'Rental Assistance'!Print_Titles</vt:lpstr>
      <vt:lpstr>'Rural Costs'!Print_Titles</vt:lpstr>
      <vt:lpstr>'Supportive Services'!Print_Titles</vt:lpstr>
      <vt:lpstr>'VAWA Costs'!Print_Titles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Jessica Sones;Christina Rubenstein</dc:creator>
  <cp:lastModifiedBy>Erin Gallaher</cp:lastModifiedBy>
  <cp:lastPrinted>2024-06-27T21:50:30Z</cp:lastPrinted>
  <dcterms:created xsi:type="dcterms:W3CDTF">2019-07-29T14:58:59Z</dcterms:created>
  <dcterms:modified xsi:type="dcterms:W3CDTF">2025-12-05T17:39:24Z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0x010100124505E29BBC38459DD5BEE3CA8CABC5</vt:lpwstr>
  </property>
</Properties>
</file>